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56" yWindow="65371" windowWidth="15375" windowHeight="11640" firstSheet="1" activeTab="0"/>
  </bookViews>
  <sheets>
    <sheet name="на 2016" sheetId="1" r:id="rId1"/>
    <sheet name="инвестиции" sheetId="2" r:id="rId2"/>
    <sheet name="фин.управ." sheetId="3" r:id="rId3"/>
    <sheet name="Лист1" sheetId="4" r:id="rId4"/>
    <sheet name="c х" sheetId="5" r:id="rId5"/>
    <sheet name="лицей" sheetId="6" r:id="rId6"/>
    <sheet name="культура" sheetId="7" r:id="rId7"/>
    <sheet name="школы и больница" sheetId="8" r:id="rId8"/>
    <sheet name="расчеты к анализу" sheetId="9" r:id="rId9"/>
  </sheets>
  <definedNames>
    <definedName name="_xlnm.Print_Titles" localSheetId="3">'Лист1'!$7:$8</definedName>
  </definedNames>
  <calcPr fullCalcOnLoad="1"/>
</workbook>
</file>

<file path=xl/sharedStrings.xml><?xml version="1.0" encoding="utf-8"?>
<sst xmlns="http://schemas.openxmlformats.org/spreadsheetml/2006/main" count="1842" uniqueCount="457">
  <si>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</si>
  <si>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</si>
  <si>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</si>
  <si>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</si>
  <si>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</si>
  <si>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</si>
  <si>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</si>
  <si>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</si>
  <si>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</si>
  <si>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</si>
  <si>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</si>
  <si>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</si>
  <si>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</si>
  <si>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</si>
  <si>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</si>
  <si>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</si>
  <si>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</si>
  <si>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</si>
  <si>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</si>
  <si>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</si>
  <si>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</si>
  <si>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</si>
  <si>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</si>
  <si>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</si>
  <si>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</si>
  <si>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</si>
  <si>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</si>
  <si>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</si>
  <si>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</si>
  <si>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</si>
  <si>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</si>
  <si>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</si>
  <si>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</si>
  <si>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</si>
  <si>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</si>
  <si>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</si>
  <si>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</si>
  <si>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</si>
  <si>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</si>
  <si>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</si>
  <si>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</si>
  <si>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</si>
  <si>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</si>
  <si>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</si>
  <si>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</si>
  <si>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</si>
  <si>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</si>
  <si>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</si>
  <si>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</si>
  <si>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</si>
  <si>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</si>
  <si>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</si>
  <si>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</si>
  <si>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</si>
  <si>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</si>
  <si>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</si>
  <si>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</si>
  <si>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</si>
  <si>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</si>
  <si>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</si>
  <si>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</si>
  <si>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</si>
  <si>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</si>
  <si>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</si>
  <si>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</si>
  <si>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</si>
  <si>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</si>
  <si>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</si>
  <si>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</si>
  <si>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</si>
  <si>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</si>
  <si>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</si>
  <si>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</si>
  <si>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</si>
  <si>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</si>
  <si>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</si>
  <si>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</si>
  <si>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</si>
  <si>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</si>
  <si>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Бензин автомобильный</t>
  </si>
  <si>
    <t>тыс. руб.</t>
  </si>
  <si>
    <t>млрд. кВт. ч.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</si>
  <si>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</si>
  <si>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</si>
  <si>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</si>
  <si>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</si>
  <si>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</si>
  <si>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</si>
  <si>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</si>
  <si>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</si>
  <si>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</si>
  <si>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</si>
  <si>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</si>
  <si>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</si>
  <si>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</si>
  <si>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</si>
  <si>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</si>
  <si>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</si>
  <si>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</si>
  <si>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</si>
  <si>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</si>
  <si>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</si>
  <si>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</si>
  <si>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</si>
  <si>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</si>
  <si>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</si>
  <si>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</si>
  <si>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</si>
  <si>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</si>
  <si>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</si>
  <si>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</si>
  <si>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</si>
  <si>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</si>
  <si>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Объем платных услуг населению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</si>
  <si>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</si>
  <si>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</si>
  <si>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</si>
  <si>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</si>
  <si>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</si>
  <si>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</si>
  <si>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</si>
  <si>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</si>
  <si>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</si>
  <si>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</si>
  <si>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операции с недвижимом имуществом, аренда и предоставление услуг, в том числе: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</si>
  <si>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</si>
  <si>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</si>
  <si>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</si>
  <si>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</si>
  <si>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</si>
  <si>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</si>
  <si>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</si>
  <si>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</si>
  <si>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</si>
  <si>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</si>
  <si>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</si>
  <si>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</si>
  <si>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</si>
  <si>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</si>
  <si>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</si>
  <si>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</si>
  <si>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</si>
  <si>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</si>
  <si>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</si>
  <si>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</si>
  <si>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</si>
  <si>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</si>
  <si>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</si>
  <si>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</si>
  <si>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</si>
  <si>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</si>
  <si>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</si>
  <si>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</si>
  <si>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</si>
  <si>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</si>
  <si>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</si>
  <si>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</si>
  <si>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</si>
  <si>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</si>
  <si>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</si>
  <si>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</si>
  <si>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</si>
  <si>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</si>
  <si>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</si>
  <si>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</si>
  <si>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</si>
  <si>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</si>
  <si>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</si>
  <si>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</si>
  <si>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</si>
  <si>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</si>
  <si>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</si>
  <si>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</si>
  <si>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</si>
  <si>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</si>
  <si>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</si>
  <si>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</si>
  <si>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</si>
  <si>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</si>
  <si>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</si>
  <si>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</si>
  <si>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</si>
  <si>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</si>
  <si>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</si>
  <si>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</si>
  <si>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</si>
  <si>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</si>
  <si>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</si>
  <si>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</si>
  <si>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</si>
  <si>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</si>
  <si>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</si>
  <si>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</si>
  <si>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</si>
  <si>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</si>
  <si>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</si>
  <si>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</si>
  <si>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</si>
  <si>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</si>
  <si>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</si>
  <si>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</si>
  <si>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</si>
  <si>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</si>
  <si>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</si>
  <si>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</si>
  <si>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</si>
  <si>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</si>
  <si>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</si>
  <si>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</si>
  <si>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</si>
  <si>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</si>
  <si>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</si>
  <si>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</si>
  <si>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</si>
  <si>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</si>
  <si>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</si>
  <si>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</si>
  <si>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t xml:space="preserve">Число выбывших с территории региона 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</si>
  <si>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</si>
  <si>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</si>
  <si>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</si>
  <si>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</si>
  <si>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</si>
  <si>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</si>
  <si>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</si>
  <si>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</si>
  <si>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</si>
  <si>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</si>
  <si>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</si>
  <si>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</si>
  <si>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</si>
  <si>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</si>
  <si>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</si>
  <si>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</si>
  <si>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</si>
  <si>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</si>
  <si>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</si>
  <si>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</si>
  <si>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</si>
  <si>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</si>
  <si>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</si>
  <si>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</si>
  <si>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</si>
  <si>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</si>
  <si>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</si>
  <si>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</si>
  <si>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</si>
  <si>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</si>
  <si>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</si>
  <si>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</si>
  <si>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</si>
  <si>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</si>
  <si>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</si>
  <si>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</si>
  <si>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</si>
  <si>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Темп роста отгрузки - Подраздел DE: Целлюлозно-бумажное производство; издательская и полиграфическая деятельность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</si>
  <si>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</si>
  <si>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</si>
  <si>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</si>
  <si>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</si>
  <si>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</si>
  <si>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</si>
  <si>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</si>
  <si>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</si>
  <si>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</si>
  <si>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</si>
  <si>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</si>
  <si>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</si>
  <si>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</si>
  <si>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</si>
  <si>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</si>
  <si>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</si>
  <si>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</si>
  <si>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</si>
  <si>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</si>
  <si>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</si>
  <si>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</si>
  <si>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</si>
  <si>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</si>
  <si>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</si>
  <si>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</si>
  <si>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</si>
  <si>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</si>
  <si>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</si>
  <si>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</si>
  <si>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</si>
  <si>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</si>
  <si>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</si>
  <si>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</si>
  <si>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</si>
  <si>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</si>
  <si>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</si>
  <si>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</si>
  <si>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</si>
  <si>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</si>
  <si>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</si>
  <si>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</si>
  <si>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</si>
  <si>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</si>
  <si>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</si>
  <si>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</si>
  <si>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</si>
  <si>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</si>
  <si>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</si>
  <si>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</si>
  <si>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</si>
  <si>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</si>
  <si>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</si>
  <si>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Кировский район</t>
  </si>
  <si>
    <t xml:space="preserve"> человек</t>
  </si>
  <si>
    <t>человек</t>
  </si>
  <si>
    <t>в сопоставимых ценах; тыс.руб.</t>
  </si>
  <si>
    <t>в ценах соответствующих лет; % от общего объема оборота розничной торговли района</t>
  </si>
  <si>
    <t>в ценах соответствующих лет; тыс. руб.</t>
  </si>
  <si>
    <t>в ценах соответствующих лет; % от оборота розничной торговли района</t>
  </si>
  <si>
    <t xml:space="preserve"> чел.</t>
  </si>
  <si>
    <t>прочие</t>
  </si>
  <si>
    <t xml:space="preserve">тыс. руб. </t>
  </si>
  <si>
    <t>в сопоставимых ценах тыс. руб.</t>
  </si>
  <si>
    <t xml:space="preserve">тыс.руб. </t>
  </si>
  <si>
    <t>тыс.руб.</t>
  </si>
  <si>
    <t>% от общей численности населения района</t>
  </si>
  <si>
    <t>Реальные денежные доходы населения</t>
  </si>
  <si>
    <t>Среднемесячная номинальная начисленная заработная плата в целом по району</t>
  </si>
  <si>
    <t>Численность экономически активного населения (трудовые ресурсы)</t>
  </si>
  <si>
    <t>Численность трудоспособного населения в трудоспособном возрасте</t>
  </si>
  <si>
    <t>Численность лиц старше трудоспособного возраста и подростков, занятых в экономике</t>
  </si>
  <si>
    <t>в том числе численность занятых в экономике по видам экономической деятельности;</t>
  </si>
  <si>
    <t>Численность учащихся трудоспособного возраста, обучающихся с отрывом от производства</t>
  </si>
  <si>
    <t xml:space="preserve">чел </t>
  </si>
  <si>
    <t>Численность населения в трудоспособном возрасте, не занятого в экономике;</t>
  </si>
  <si>
    <t>чел</t>
  </si>
  <si>
    <t xml:space="preserve">        Раздел А Сельское хозяйство, охота и лесное хозяйство</t>
  </si>
  <si>
    <t xml:space="preserve">       Раздел D Обрабатывающие производства</t>
  </si>
  <si>
    <t xml:space="preserve">      Раздел Е Производство и распределение электроэнергии, газа и воды</t>
  </si>
  <si>
    <t xml:space="preserve">      Раздел F Строительство</t>
  </si>
  <si>
    <t xml:space="preserve">      Раздел G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</si>
  <si>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   Раздел Н Гостиницы и рестораны</t>
  </si>
  <si>
    <t xml:space="preserve">     Раздел L Государственное управление и обеспечение военной безопасности; социальное страхование</t>
  </si>
  <si>
    <t xml:space="preserve">    Раздел M Образование</t>
  </si>
  <si>
    <t xml:space="preserve">    Раздел N Здравоохранение и предоставление социальных услуг</t>
  </si>
  <si>
    <t xml:space="preserve">     Раздел O Предоставление прочих коммунальных, социальных и персональных услуг</t>
  </si>
  <si>
    <t xml:space="preserve">      Раздел K Операции с недвижимым имуществом, аренда и предоставление услуг</t>
  </si>
  <si>
    <t xml:space="preserve">      Раздел J Финансовая деятельность</t>
  </si>
  <si>
    <t xml:space="preserve">      Раздел I Транспорт и связь</t>
  </si>
  <si>
    <t>Численность безработных граждан, зарегистрированных в органах службы занятости на конец  года;</t>
  </si>
  <si>
    <t>Выпуск специалистов образовательными учреждениями начального профессионального образования</t>
  </si>
  <si>
    <t>Численность детей, состоящихв очереди для определения в дошкольные образовательные учреждения, на конец года</t>
  </si>
  <si>
    <t xml:space="preserve">врачей всех специальностей </t>
  </si>
  <si>
    <t>на конец года;  чел.</t>
  </si>
  <si>
    <t>учрежд. на 10 тыс.населения</t>
  </si>
  <si>
    <t>нет</t>
  </si>
  <si>
    <t>Сельское хозяйство</t>
  </si>
  <si>
    <t>Численность обучающихся в образовательных учреждений начального профессионального образования (на начало учебного года)</t>
  </si>
  <si>
    <t>цельномолочная продукция</t>
  </si>
  <si>
    <t>тонн</t>
  </si>
  <si>
    <t>Сыр, творог</t>
  </si>
  <si>
    <t>тыс. штук</t>
  </si>
  <si>
    <t>куб.м</t>
  </si>
  <si>
    <t>хлеб и хлебобулочные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</si>
  <si>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</si>
  <si>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</si>
  <si>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</si>
  <si>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Индекс производства - Подраздел DN: Прочие производства</t>
  </si>
  <si>
    <t>в том числе соя</t>
  </si>
  <si>
    <t>Государственный долг  муниципальных образований</t>
  </si>
  <si>
    <t>Расходы консолидированного бюджета района- всего</t>
  </si>
  <si>
    <t>7. Консолидированный бюджет субъекта района</t>
  </si>
  <si>
    <t>Доходы консолидированного бюджета района - всего</t>
  </si>
  <si>
    <t>Налоговые доходы консолидированного бюджета района - всего</t>
  </si>
  <si>
    <t>В.Н.Давидчук</t>
  </si>
  <si>
    <t>Вр.и.о. главы Кировского муниципального района - главы администрации Кировского муниципального района</t>
  </si>
  <si>
    <t xml:space="preserve">на 2016 год и на период до 2018 года </t>
  </si>
  <si>
    <t>Объем отгруженных товаров собственного производства, выполненных работ и услуг</t>
  </si>
  <si>
    <t xml:space="preserve">прогноз </t>
  </si>
  <si>
    <t>Среднесписочная численность работников (без внешних совместителей), всего</t>
  </si>
  <si>
    <t xml:space="preserve">Удельный вес лиц с высшим образованием в численности работников </t>
  </si>
  <si>
    <t xml:space="preserve">Фонд начисленной заработной платы всех работников </t>
  </si>
  <si>
    <t>Среднемесечная начисленная заработная  плата</t>
  </si>
  <si>
    <t>Просроченная задолженность по заработной плате работников  наконец года к месячному фонду заработной платы</t>
  </si>
  <si>
    <t>Финансовый результат:                                                             -  прибыль                                                                                   -  убыток (ф.2 бух. Баланса)</t>
  </si>
  <si>
    <t xml:space="preserve">Амортизационные отчисления </t>
  </si>
  <si>
    <t>Объем инвестиций за счет всех своих источников финансирования</t>
  </si>
  <si>
    <t>Из общего объема инвестициций:</t>
  </si>
  <si>
    <t xml:space="preserve">из них </t>
  </si>
  <si>
    <t>- из прибыли</t>
  </si>
  <si>
    <t>-из амортизации</t>
  </si>
  <si>
    <t>1) финансируемые за счет собственных средств предприятий</t>
  </si>
  <si>
    <t xml:space="preserve">2) привлеченные средства </t>
  </si>
  <si>
    <t>- кредиты банка</t>
  </si>
  <si>
    <t xml:space="preserve">- заемные средства других организаций </t>
  </si>
  <si>
    <t>- бюджетные средства</t>
  </si>
  <si>
    <t>в т.ч из федерального бюджета</t>
  </si>
  <si>
    <t xml:space="preserve">из бюджета субъекта Российской Федерации </t>
  </si>
  <si>
    <t>- средства внебюджетных фондов</t>
  </si>
  <si>
    <t>прочие (торговые кредиты, банковские вклады, кредиты международных финансовых организаций)</t>
  </si>
  <si>
    <t>Иностранные инвестиции, в т.ч.</t>
  </si>
  <si>
    <t xml:space="preserve">- прямые </t>
  </si>
  <si>
    <t xml:space="preserve">- портфельные </t>
  </si>
  <si>
    <t>Ввод в действие новых основных фондов</t>
  </si>
  <si>
    <t xml:space="preserve">Ликвидация основных фондов по полной балансовой стоимости </t>
  </si>
  <si>
    <t>Стоимость основных фондов по полной балансовой стоимости на конец года</t>
  </si>
  <si>
    <t xml:space="preserve">Остаточная стоимость основных средств </t>
  </si>
  <si>
    <t>Объем платных услуг населению в системе образования</t>
  </si>
  <si>
    <t>Численность обучающихся в образовательных учреждениях: (на начало года)</t>
  </si>
  <si>
    <t xml:space="preserve">начального профессионального образования </t>
  </si>
  <si>
    <t>среднего профессионального образования</t>
  </si>
  <si>
    <t>высшего профессионального образования</t>
  </si>
  <si>
    <t xml:space="preserve">выпуск специалистов </t>
  </si>
  <si>
    <t xml:space="preserve"> с начальным профессиональным образованием </t>
  </si>
  <si>
    <t>со средним  профессиональным образованием</t>
  </si>
  <si>
    <t>с высшим  профессиональным  образованием</t>
  </si>
  <si>
    <t>Выплаты социального характера ваших работников *</t>
  </si>
  <si>
    <t>* К выплатам социального характера относятся компенсационные и социальные льготы, представленные работникам, в частности, на лечение, отдых,проезд, трудоустройство</t>
  </si>
  <si>
    <t>вариант 1</t>
  </si>
  <si>
    <t>вариант 2</t>
  </si>
  <si>
    <t>Приложение №1</t>
  </si>
  <si>
    <t xml:space="preserve">Основные показатели, представляемые для разработки прогноза социально-экономического развития  Кировского муниципального района на 2016 год и на период до 2018 года </t>
  </si>
  <si>
    <t>(просьба заполнять все прогнозные года)</t>
  </si>
  <si>
    <t>количество сельскохозяйственных организаций</t>
  </si>
  <si>
    <t>ед.</t>
  </si>
  <si>
    <t xml:space="preserve">   </t>
  </si>
  <si>
    <t>за счет увеличения частного оборота розничной торговли</t>
  </si>
  <si>
    <t xml:space="preserve">объем платных услуг  </t>
  </si>
  <si>
    <t>в сфере образования</t>
  </si>
  <si>
    <t>схтк</t>
  </si>
  <si>
    <t>кгбуз</t>
  </si>
  <si>
    <t xml:space="preserve">в сфере </t>
  </si>
  <si>
    <t>кдц</t>
  </si>
  <si>
    <t>примтепло</t>
  </si>
  <si>
    <t>схпк краснореченский</t>
  </si>
  <si>
    <t>муп кристалл</t>
  </si>
  <si>
    <t>глобус</t>
  </si>
  <si>
    <t>водоканал +кирос</t>
  </si>
  <si>
    <t>кгбуз ветеренарная служба</t>
  </si>
  <si>
    <t>ветеренарные услуги</t>
  </si>
  <si>
    <t>ооо изумрудный</t>
  </si>
  <si>
    <t>бытовые</t>
  </si>
  <si>
    <t>транспортные</t>
  </si>
  <si>
    <t>жилищные</t>
  </si>
  <si>
    <t>культуры</t>
  </si>
  <si>
    <t>услуги гостиниц</t>
  </si>
  <si>
    <t xml:space="preserve">оздоровительные </t>
  </si>
  <si>
    <t>итого</t>
  </si>
  <si>
    <t>в сфере медицины</t>
  </si>
  <si>
    <t>2) привлеченные средства (банк)</t>
  </si>
  <si>
    <t xml:space="preserve"> соя</t>
  </si>
  <si>
    <t>13,,077</t>
  </si>
  <si>
    <t xml:space="preserve">  </t>
  </si>
  <si>
    <t>1,8/</t>
  </si>
  <si>
    <t xml:space="preserve"> Глава Кировского муниципального района - глава администрации Кировского муниципального района</t>
  </si>
  <si>
    <t>А.П. Каменев</t>
  </si>
  <si>
    <t>Российской Федерации на 2016 год и на период до 2019г.</t>
  </si>
  <si>
    <t xml:space="preserve">Индекс производства - Подраздел DE: Целлюлозно-бумажное производство; </t>
  </si>
  <si>
    <t xml:space="preserve">Индекс-дефлятор отрузки - Подраздел DE: Целлюлозно-бумажное производство; </t>
  </si>
  <si>
    <t xml:space="preserve">  Электроэнергия, отпущенная промышленным потребителям</t>
  </si>
  <si>
    <t>Кировский район.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</si>
</sst>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9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sz val="8"/>
      <name val="Arial Cyr"/>
      <family val="0"/>
    </font>
    <font>
      <sz val="14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ahoma"/>
      <family val="2"/>
    </font>
    <font>
      <sz val="10"/>
      <color indexed="8"/>
      <name val="Arial Cyr"/>
      <family val="0"/>
    </font>
    <font>
      <i/>
      <sz val="12"/>
      <color indexed="8"/>
      <name val="Times New Roman"/>
      <family val="1"/>
    </font>
    <font>
      <sz val="9"/>
      <color indexed="8"/>
      <name val="Arial Cyr"/>
      <family val="2"/>
    </font>
    <font>
      <sz val="14"/>
      <color indexed="8"/>
      <name val="Arial Cyr"/>
      <family val="0"/>
    </font>
    <font>
      <b/>
      <sz val="16"/>
      <color indexed="8"/>
      <name val="Arial Cyr"/>
      <family val="0"/>
    </font>
    <font>
      <sz val="14"/>
      <color indexed="6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2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Arial Cyr"/>
      <family val="0"/>
    </font>
    <font>
      <sz val="12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2"/>
      <name val="Tahoma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9"/>
      <name val="Times New Roman"/>
      <family val="1"/>
    </font>
    <font>
      <sz val="12"/>
      <color indexed="4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8"/>
      <name val="Times New Roman"/>
      <family val="1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left" vertical="center" wrapText="1" shrinkToFi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vertical="center" wrapText="1" shrinkToFit="1"/>
      <protection/>
    </xf>
    <xf numFmtId="0" fontId="2" fillId="0" borderId="11" xfId="0" applyFont="1" applyFill="1" applyBorder="1" applyAlignment="1" applyProtection="1">
      <alignment vertical="center" wrapText="1" shrinkToFi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1" fontId="12" fillId="33" borderId="10" xfId="0" applyNumberFormat="1" applyFont="1" applyFill="1" applyBorder="1" applyAlignment="1" applyProtection="1">
      <alignment horizontal="center" vertical="center" wrapText="1"/>
      <protection/>
    </xf>
    <xf numFmtId="164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wrapText="1"/>
    </xf>
    <xf numFmtId="4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16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>
      <alignment horizontal="center" vertical="center" wrapText="1" shrinkToFit="1"/>
    </xf>
    <xf numFmtId="1" fontId="3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wrapText="1"/>
    </xf>
    <xf numFmtId="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center" wrapText="1" shrinkToFit="1"/>
      <protection/>
    </xf>
    <xf numFmtId="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 shrinkToFit="1"/>
      <protection/>
    </xf>
    <xf numFmtId="4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left" vertical="center" wrapText="1" shrinkToFit="1"/>
    </xf>
    <xf numFmtId="49" fontId="26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right" vertical="top" wrapText="1" shrinkToFit="1"/>
      <protection/>
    </xf>
    <xf numFmtId="0" fontId="26" fillId="0" borderId="10" xfId="0" applyFont="1" applyFill="1" applyBorder="1" applyAlignment="1" applyProtection="1">
      <alignment horizontal="right" vertical="top" wrapText="1" shrinkToFit="1"/>
      <protection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31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35" borderId="10" xfId="0" applyFont="1" applyFill="1" applyBorder="1" applyAlignment="1" applyProtection="1">
      <alignment horizontal="center" vertical="center" wrapText="1"/>
      <protection/>
    </xf>
    <xf numFmtId="0" fontId="28" fillId="36" borderId="10" xfId="0" applyFont="1" applyFill="1" applyBorder="1" applyAlignment="1">
      <alignment/>
    </xf>
    <xf numFmtId="0" fontId="28" fillId="36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" fontId="2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2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33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2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 wrapText="1" shrinkToFit="1"/>
    </xf>
    <xf numFmtId="1" fontId="26" fillId="0" borderId="10" xfId="0" applyNumberFormat="1" applyFont="1" applyFill="1" applyBorder="1" applyAlignment="1">
      <alignment horizontal="center" vertical="center" wrapText="1" shrinkToFit="1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left" vertical="center" wrapText="1" shrinkToFit="1"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 shrinkToFit="1"/>
    </xf>
    <xf numFmtId="0" fontId="37" fillId="0" borderId="0" xfId="0" applyFont="1" applyAlignment="1">
      <alignment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4" fontId="3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7" borderId="10" xfId="0" applyFont="1" applyFill="1" applyBorder="1" applyAlignment="1">
      <alignment horizontal="center" vertical="center" wrapText="1" shrinkToFit="1"/>
    </xf>
    <xf numFmtId="0" fontId="30" fillId="37" borderId="10" xfId="0" applyFont="1" applyFill="1" applyBorder="1" applyAlignment="1">
      <alignment horizontal="center" vertical="center" wrapText="1" shrinkToFit="1"/>
    </xf>
    <xf numFmtId="4" fontId="30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7" borderId="10" xfId="0" applyFont="1" applyFill="1" applyBorder="1" applyAlignment="1" applyProtection="1">
      <alignment horizontal="center" vertical="center" wrapText="1"/>
      <protection/>
    </xf>
    <xf numFmtId="0" fontId="31" fillId="37" borderId="10" xfId="0" applyFont="1" applyFill="1" applyBorder="1" applyAlignment="1" applyProtection="1">
      <alignment horizontal="center" vertical="center" wrapText="1"/>
      <protection/>
    </xf>
    <xf numFmtId="0" fontId="43" fillId="37" borderId="10" xfId="0" applyFont="1" applyFill="1" applyBorder="1" applyAlignment="1">
      <alignment horizontal="center" vertical="center" wrapText="1" shrinkToFit="1"/>
    </xf>
    <xf numFmtId="0" fontId="31" fillId="37" borderId="10" xfId="0" applyFont="1" applyFill="1" applyBorder="1" applyAlignment="1">
      <alignment horizontal="center" vertical="center" wrapText="1" shrinkToFit="1"/>
    </xf>
    <xf numFmtId="0" fontId="46" fillId="37" borderId="10" xfId="0" applyFont="1" applyFill="1" applyBorder="1" applyAlignment="1">
      <alignment horizontal="center" vertical="center" wrapText="1"/>
    </xf>
    <xf numFmtId="2" fontId="30" fillId="37" borderId="10" xfId="0" applyNumberFormat="1" applyFont="1" applyFill="1" applyBorder="1" applyAlignment="1">
      <alignment horizontal="center" vertical="center" wrapText="1"/>
    </xf>
    <xf numFmtId="2" fontId="30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7" borderId="10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 applyProtection="1">
      <alignment horizontal="center" vertical="center" wrapText="1"/>
      <protection/>
    </xf>
    <xf numFmtId="2" fontId="31" fillId="37" borderId="10" xfId="0" applyNumberFormat="1" applyFont="1" applyFill="1" applyBorder="1" applyAlignment="1">
      <alignment horizontal="center" vertical="center" wrapText="1"/>
    </xf>
    <xf numFmtId="2" fontId="31" fillId="37" borderId="10" xfId="0" applyNumberFormat="1" applyFont="1" applyFill="1" applyBorder="1" applyAlignment="1" applyProtection="1">
      <alignment horizontal="center" vertical="center" wrapText="1"/>
      <protection locked="0"/>
    </xf>
    <xf numFmtId="2" fontId="30" fillId="37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31" fillId="37" borderId="10" xfId="0" applyNumberFormat="1" applyFont="1" applyFill="1" applyBorder="1" applyAlignment="1" applyProtection="1">
      <alignment horizontal="center" vertical="center" wrapText="1"/>
      <protection/>
    </xf>
    <xf numFmtId="1" fontId="30" fillId="37" borderId="10" xfId="0" applyNumberFormat="1" applyFont="1" applyFill="1" applyBorder="1" applyAlignment="1" applyProtection="1">
      <alignment horizontal="center" vertical="center" wrapText="1"/>
      <protection/>
    </xf>
    <xf numFmtId="1" fontId="30" fillId="37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7" borderId="10" xfId="0" applyNumberFormat="1" applyFont="1" applyFill="1" applyBorder="1" applyAlignment="1">
      <alignment horizontal="center" vertical="center" wrapText="1" shrinkToFit="1"/>
    </xf>
    <xf numFmtId="1" fontId="31" fillId="37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7" borderId="10" xfId="0" applyNumberFormat="1" applyFont="1" applyFill="1" applyBorder="1" applyAlignment="1" applyProtection="1">
      <alignment horizontal="center" vertical="center" wrapText="1"/>
      <protection/>
    </xf>
    <xf numFmtId="164" fontId="31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31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>
      <alignment wrapText="1"/>
    </xf>
    <xf numFmtId="0" fontId="35" fillId="37" borderId="0" xfId="0" applyFont="1" applyFill="1" applyAlignment="1">
      <alignment wrapText="1"/>
    </xf>
    <xf numFmtId="0" fontId="5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30" fillId="37" borderId="10" xfId="0" applyFont="1" applyFill="1" applyBorder="1" applyAlignment="1">
      <alignment/>
    </xf>
    <xf numFmtId="164" fontId="31" fillId="37" borderId="10" xfId="0" applyNumberFormat="1" applyFont="1" applyFill="1" applyBorder="1" applyAlignment="1" applyProtection="1">
      <alignment horizontal="center" vertical="center" wrapText="1"/>
      <protection/>
    </xf>
    <xf numFmtId="165" fontId="31" fillId="37" borderId="10" xfId="0" applyNumberFormat="1" applyFont="1" applyFill="1" applyBorder="1" applyAlignment="1" applyProtection="1">
      <alignment horizontal="center" vertical="center" wrapText="1"/>
      <protection/>
    </xf>
    <xf numFmtId="165" fontId="3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7" borderId="10" xfId="0" applyFont="1" applyFill="1" applyBorder="1" applyAlignment="1" applyProtection="1">
      <alignment horizontal="center" vertical="center" wrapText="1"/>
      <protection/>
    </xf>
    <xf numFmtId="4" fontId="44" fillId="37" borderId="0" xfId="0" applyNumberFormat="1" applyFont="1" applyFill="1" applyBorder="1" applyAlignment="1" applyProtection="1">
      <alignment horizontal="center" vertical="center" wrapText="1"/>
      <protection locked="0"/>
    </xf>
    <xf numFmtId="4" fontId="31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37" borderId="0" xfId="0" applyFont="1" applyFill="1" applyAlignment="1">
      <alignment/>
    </xf>
    <xf numFmtId="1" fontId="30" fillId="37" borderId="10" xfId="0" applyNumberFormat="1" applyFont="1" applyFill="1" applyBorder="1" applyAlignment="1">
      <alignment horizontal="center" vertical="center" wrapText="1" shrinkToFit="1"/>
    </xf>
    <xf numFmtId="0" fontId="47" fillId="37" borderId="10" xfId="0" applyFont="1" applyFill="1" applyBorder="1" applyAlignment="1" applyProtection="1">
      <alignment horizontal="center" vertical="center" wrapText="1"/>
      <protection/>
    </xf>
    <xf numFmtId="1" fontId="48" fillId="37" borderId="10" xfId="0" applyNumberFormat="1" applyFont="1" applyFill="1" applyBorder="1" applyAlignment="1" applyProtection="1">
      <alignment horizontal="center" vertical="center" wrapText="1"/>
      <protection/>
    </xf>
    <xf numFmtId="0" fontId="46" fillId="37" borderId="11" xfId="0" applyFont="1" applyFill="1" applyBorder="1" applyAlignment="1" applyProtection="1">
      <alignment horizontal="center" vertical="center" wrapText="1"/>
      <protection/>
    </xf>
    <xf numFmtId="0" fontId="43" fillId="37" borderId="11" xfId="0" applyFont="1" applyFill="1" applyBorder="1" applyAlignment="1" applyProtection="1">
      <alignment horizontal="center" vertical="center" wrapText="1"/>
      <protection/>
    </xf>
    <xf numFmtId="0" fontId="31" fillId="37" borderId="11" xfId="0" applyFont="1" applyFill="1" applyBorder="1" applyAlignment="1" applyProtection="1">
      <alignment horizontal="center" vertical="center" wrapText="1"/>
      <protection/>
    </xf>
    <xf numFmtId="0" fontId="30" fillId="37" borderId="11" xfId="0" applyFont="1" applyFill="1" applyBorder="1" applyAlignment="1" applyProtection="1">
      <alignment horizontal="center" vertical="center" wrapText="1"/>
      <protection/>
    </xf>
    <xf numFmtId="0" fontId="35" fillId="37" borderId="10" xfId="0" applyFont="1" applyFill="1" applyBorder="1" applyAlignment="1">
      <alignment/>
    </xf>
    <xf numFmtId="0" fontId="31" fillId="37" borderId="11" xfId="0" applyFont="1" applyFill="1" applyBorder="1" applyAlignment="1">
      <alignment horizontal="center" vertical="center" wrapText="1"/>
    </xf>
    <xf numFmtId="4" fontId="31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31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4" fontId="31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1" xfId="0" applyFont="1" applyFill="1" applyBorder="1" applyAlignment="1">
      <alignment/>
    </xf>
    <xf numFmtId="0" fontId="49" fillId="37" borderId="10" xfId="0" applyFont="1" applyFill="1" applyBorder="1" applyAlignment="1" applyProtection="1">
      <alignment horizontal="center" vertical="center" wrapText="1"/>
      <protection/>
    </xf>
    <xf numFmtId="0" fontId="49" fillId="37" borderId="10" xfId="0" applyFont="1" applyFill="1" applyBorder="1" applyAlignment="1">
      <alignment horizontal="center" wrapText="1"/>
    </xf>
    <xf numFmtId="0" fontId="31" fillId="37" borderId="15" xfId="0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35" fillId="37" borderId="10" xfId="0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Alignment="1">
      <alignment horizontal="center" vertical="center" wrapText="1"/>
    </xf>
    <xf numFmtId="0" fontId="35" fillId="37" borderId="0" xfId="0" applyFont="1" applyFill="1" applyAlignment="1">
      <alignment horizontal="center" vertical="center" wrapText="1"/>
    </xf>
    <xf numFmtId="2" fontId="86" fillId="37" borderId="10" xfId="0" applyNumberFormat="1" applyFont="1" applyFill="1" applyBorder="1" applyAlignment="1" applyProtection="1">
      <alignment horizontal="center" vertical="center" wrapText="1"/>
      <protection locked="0"/>
    </xf>
    <xf numFmtId="165" fontId="87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88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>
      <alignment horizontal="center" vertical="center" wrapText="1"/>
    </xf>
    <xf numFmtId="0" fontId="31" fillId="37" borderId="10" xfId="0" applyFont="1" applyFill="1" applyBorder="1" applyAlignment="1" applyProtection="1">
      <alignment horizontal="left" vertical="center" wrapText="1" shrinkToFit="1"/>
      <protection/>
    </xf>
    <xf numFmtId="0" fontId="31" fillId="37" borderId="10" xfId="0" applyFont="1" applyFill="1" applyBorder="1" applyAlignment="1">
      <alignment horizontal="left" vertical="center" wrapText="1" shrinkToFit="1"/>
    </xf>
    <xf numFmtId="0" fontId="30" fillId="37" borderId="10" xfId="0" applyFont="1" applyFill="1" applyBorder="1" applyAlignment="1" applyProtection="1">
      <alignment horizontal="left" vertical="center" wrapText="1" shrinkToFit="1"/>
      <protection/>
    </xf>
    <xf numFmtId="0" fontId="31" fillId="37" borderId="11" xfId="0" applyFont="1" applyFill="1" applyBorder="1" applyAlignment="1" applyProtection="1">
      <alignment horizontal="left" vertical="center" wrapText="1" shrinkToFit="1"/>
      <protection/>
    </xf>
    <xf numFmtId="0" fontId="31" fillId="37" borderId="11" xfId="0" applyFont="1" applyFill="1" applyBorder="1" applyAlignment="1">
      <alignment horizontal="left" vertical="center" wrapText="1" shrinkToFit="1"/>
    </xf>
    <xf numFmtId="0" fontId="31" fillId="37" borderId="10" xfId="0" applyFont="1" applyFill="1" applyBorder="1" applyAlignment="1">
      <alignment/>
    </xf>
    <xf numFmtId="0" fontId="31" fillId="37" borderId="10" xfId="0" applyFont="1" applyFill="1" applyBorder="1" applyAlignment="1">
      <alignment vertical="top" wrapText="1"/>
    </xf>
    <xf numFmtId="0" fontId="49" fillId="37" borderId="10" xfId="0" applyFont="1" applyFill="1" applyBorder="1" applyAlignment="1">
      <alignment wrapText="1"/>
    </xf>
    <xf numFmtId="0" fontId="30" fillId="37" borderId="10" xfId="0" applyFont="1" applyFill="1" applyBorder="1" applyAlignment="1">
      <alignment horizontal="left" vertical="center" wrapText="1" shrinkToFit="1"/>
    </xf>
    <xf numFmtId="0" fontId="31" fillId="37" borderId="11" xfId="0" applyFont="1" applyFill="1" applyBorder="1" applyAlignment="1" applyProtection="1">
      <alignment vertical="center" wrapText="1" shrinkToFit="1"/>
      <protection/>
    </xf>
    <xf numFmtId="0" fontId="30" fillId="37" borderId="11" xfId="0" applyFont="1" applyFill="1" applyBorder="1" applyAlignment="1" applyProtection="1">
      <alignment vertical="center" wrapText="1" shrinkToFit="1"/>
      <protection/>
    </xf>
    <xf numFmtId="0" fontId="35" fillId="37" borderId="0" xfId="0" applyFont="1" applyFill="1" applyAlignment="1">
      <alignment horizontal="left" vertical="center" wrapText="1"/>
    </xf>
    <xf numFmtId="0" fontId="30" fillId="37" borderId="10" xfId="0" applyFont="1" applyFill="1" applyBorder="1" applyAlignment="1" applyProtection="1">
      <alignment horizontal="center" vertical="center" wrapText="1"/>
      <protection/>
    </xf>
    <xf numFmtId="0" fontId="46" fillId="37" borderId="10" xfId="0" applyFont="1" applyFill="1" applyBorder="1" applyAlignment="1" applyProtection="1">
      <alignment horizontal="center" vertical="center" wrapText="1"/>
      <protection/>
    </xf>
    <xf numFmtId="0" fontId="30" fillId="37" borderId="16" xfId="0" applyFont="1" applyFill="1" applyBorder="1" applyAlignment="1" applyProtection="1">
      <alignment horizontal="center" vertical="center" wrapText="1"/>
      <protection/>
    </xf>
    <xf numFmtId="0" fontId="30" fillId="37" borderId="17" xfId="0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center" vertical="center" wrapText="1"/>
    </xf>
    <xf numFmtId="0" fontId="45" fillId="37" borderId="0" xfId="0" applyFont="1" applyFill="1" applyAlignment="1">
      <alignment horizontal="center" vertical="center" wrapText="1"/>
    </xf>
    <xf numFmtId="0" fontId="42" fillId="37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distributed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 shrinkToFit="1"/>
      <protection/>
    </xf>
    <xf numFmtId="0" fontId="28" fillId="0" borderId="19" xfId="0" applyFont="1" applyFill="1" applyBorder="1" applyAlignment="1" applyProtection="1">
      <alignment horizontal="center" vertical="center" wrapText="1" shrinkToFit="1"/>
      <protection/>
    </xf>
    <xf numFmtId="0" fontId="28" fillId="0" borderId="13" xfId="0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47"/>
  <sheetViews>
    <sheetView tabSelected="1" zoomScale="69" zoomScaleNormal="69" zoomScalePageLayoutView="0" workbookViewId="0" topLeftCell="A4">
      <pane ySplit="5" topLeftCell="A27" activePane="bottomLeft" state="frozen"/>
      <selection pane="topLeft" activeCell="A4" sqref="A4"/>
      <selection pane="bottomLeft" activeCell="A5" sqref="A5:I5"/>
    </sheetView>
  </sheetViews>
  <sheetFormatPr defaultColWidth="9.00390625" defaultRowHeight="12.75"/>
  <cols>
    <col min="1" max="1" width="47.00390625" style="233" customWidth="1"/>
    <col min="2" max="2" width="9.375" style="232" customWidth="1"/>
    <col min="3" max="5" width="15.75390625" style="233" customWidth="1"/>
    <col min="6" max="6" width="15.625" style="233" customWidth="1"/>
    <col min="7" max="7" width="15.875" style="233" customWidth="1"/>
    <col min="8" max="9" width="15.75390625" style="233" customWidth="1"/>
    <col min="10" max="10" width="8.00390625" style="234" customWidth="1"/>
    <col min="11" max="11" width="10.875" style="234" bestFit="1" customWidth="1"/>
    <col min="12" max="16384" width="9.125" style="234" customWidth="1"/>
  </cols>
  <sheetData>
    <row r="2" spans="1:9" ht="20.25">
      <c r="A2" s="286" t="s">
        <v>224</v>
      </c>
      <c r="B2" s="286"/>
      <c r="C2" s="286"/>
      <c r="D2" s="286"/>
      <c r="E2" s="286"/>
      <c r="F2" s="286"/>
      <c r="G2" s="286"/>
      <c r="H2" s="286"/>
      <c r="I2" s="286"/>
    </row>
    <row r="3" spans="1:9" ht="20.25">
      <c r="A3" s="287" t="s">
        <v>259</v>
      </c>
      <c r="B3" s="287"/>
      <c r="C3" s="287"/>
      <c r="D3" s="287"/>
      <c r="E3" s="287"/>
      <c r="F3" s="287"/>
      <c r="G3" s="287"/>
      <c r="H3" s="287"/>
      <c r="I3" s="287"/>
    </row>
    <row r="4" spans="1:9" ht="42" customHeight="1">
      <c r="A4" s="288" t="s">
        <v>452</v>
      </c>
      <c r="B4" s="288"/>
      <c r="C4" s="288"/>
      <c r="D4" s="288"/>
      <c r="E4" s="288"/>
      <c r="F4" s="288"/>
      <c r="G4" s="288"/>
      <c r="H4" s="288"/>
      <c r="I4" s="288"/>
    </row>
    <row r="5" spans="1:9" ht="15.75">
      <c r="A5" s="289" t="s">
        <v>456</v>
      </c>
      <c r="B5" s="289"/>
      <c r="C5" s="289"/>
      <c r="D5" s="289"/>
      <c r="E5" s="289"/>
      <c r="F5" s="289"/>
      <c r="G5" s="289"/>
      <c r="H5" s="289"/>
      <c r="I5" s="289"/>
    </row>
    <row r="6" ht="15">
      <c r="A6" s="233" t="s">
        <v>448</v>
      </c>
    </row>
    <row r="7" spans="1:9" ht="15.75">
      <c r="A7" s="282" t="s">
        <v>260</v>
      </c>
      <c r="B7" s="283" t="s">
        <v>261</v>
      </c>
      <c r="C7" s="218" t="s">
        <v>262</v>
      </c>
      <c r="D7" s="218" t="s">
        <v>262</v>
      </c>
      <c r="E7" s="218" t="s">
        <v>262</v>
      </c>
      <c r="F7" s="235" t="s">
        <v>263</v>
      </c>
      <c r="G7" s="284" t="s">
        <v>264</v>
      </c>
      <c r="H7" s="284"/>
      <c r="I7" s="285"/>
    </row>
    <row r="8" spans="1:9" ht="15.75">
      <c r="A8" s="282"/>
      <c r="B8" s="283"/>
      <c r="C8" s="218">
        <v>2013</v>
      </c>
      <c r="D8" s="218">
        <v>2014</v>
      </c>
      <c r="E8" s="218">
        <v>2015</v>
      </c>
      <c r="F8" s="218">
        <v>2016</v>
      </c>
      <c r="G8" s="218">
        <v>2017</v>
      </c>
      <c r="H8" s="218">
        <v>2018</v>
      </c>
      <c r="I8" s="218">
        <v>2019</v>
      </c>
    </row>
    <row r="9" spans="1:9" ht="15.75">
      <c r="A9" s="272" t="s">
        <v>265</v>
      </c>
      <c r="B9" s="209"/>
      <c r="C9" s="210"/>
      <c r="D9" s="205"/>
      <c r="E9" s="205"/>
      <c r="F9" s="205"/>
      <c r="G9" s="205"/>
      <c r="H9" s="205"/>
      <c r="I9" s="205"/>
    </row>
    <row r="10" spans="1:9" ht="15.75">
      <c r="A10" s="272" t="s">
        <v>266</v>
      </c>
      <c r="B10" s="209"/>
      <c r="C10" s="210"/>
      <c r="D10" s="205"/>
      <c r="E10" s="205"/>
      <c r="F10" s="205"/>
      <c r="G10" s="205"/>
      <c r="H10" s="205"/>
      <c r="I10" s="205"/>
    </row>
    <row r="11" spans="1:9" ht="15.75">
      <c r="A11" s="270" t="s">
        <v>267</v>
      </c>
      <c r="B11" s="209" t="s">
        <v>268</v>
      </c>
      <c r="C11" s="236">
        <v>20.185</v>
      </c>
      <c r="D11" s="228">
        <v>19.768</v>
      </c>
      <c r="E11" s="228">
        <v>19.611</v>
      </c>
      <c r="F11" s="228">
        <v>19.18</v>
      </c>
      <c r="G11" s="228">
        <v>19.128</v>
      </c>
      <c r="H11" s="228">
        <v>18.985</v>
      </c>
      <c r="I11" s="228">
        <v>18.685</v>
      </c>
    </row>
    <row r="12" spans="1:9" ht="15.75">
      <c r="A12" s="270" t="s">
        <v>270</v>
      </c>
      <c r="B12" s="209" t="s">
        <v>268</v>
      </c>
      <c r="C12" s="236" t="s">
        <v>447</v>
      </c>
      <c r="D12" s="228">
        <v>12.82</v>
      </c>
      <c r="E12" s="228">
        <v>12.757</v>
      </c>
      <c r="F12" s="228">
        <v>12.65</v>
      </c>
      <c r="G12" s="228">
        <v>12.417</v>
      </c>
      <c r="H12" s="228">
        <v>12.454</v>
      </c>
      <c r="I12" s="228">
        <v>12.334</v>
      </c>
    </row>
    <row r="13" spans="1:9" ht="15.75">
      <c r="A13" s="270" t="s">
        <v>271</v>
      </c>
      <c r="B13" s="209" t="s">
        <v>268</v>
      </c>
      <c r="C13" s="236">
        <v>7.108</v>
      </c>
      <c r="D13" s="228">
        <v>6.949</v>
      </c>
      <c r="E13" s="228">
        <v>6.854</v>
      </c>
      <c r="F13" s="228">
        <v>6.53</v>
      </c>
      <c r="G13" s="228">
        <v>6.711</v>
      </c>
      <c r="H13" s="228">
        <v>6.531</v>
      </c>
      <c r="I13" s="228">
        <v>6.351</v>
      </c>
    </row>
    <row r="14" spans="1:9" ht="31.5">
      <c r="A14" s="270" t="s">
        <v>272</v>
      </c>
      <c r="B14" s="209" t="s">
        <v>273</v>
      </c>
      <c r="C14" s="236"/>
      <c r="D14" s="228"/>
      <c r="E14" s="228"/>
      <c r="F14" s="228"/>
      <c r="G14" s="228"/>
      <c r="H14" s="228"/>
      <c r="I14" s="228"/>
    </row>
    <row r="15" spans="1:9" ht="39.75" customHeight="1">
      <c r="A15" s="270" t="s">
        <v>274</v>
      </c>
      <c r="B15" s="209" t="s">
        <v>275</v>
      </c>
      <c r="C15" s="222">
        <v>16.7</v>
      </c>
      <c r="D15" s="220">
        <v>16.5</v>
      </c>
      <c r="E15" s="220">
        <v>13.2</v>
      </c>
      <c r="F15" s="220">
        <f>249/19180*1000</f>
        <v>12.982273201251303</v>
      </c>
      <c r="G15" s="220">
        <v>12</v>
      </c>
      <c r="H15" s="220">
        <v>12</v>
      </c>
      <c r="I15" s="220">
        <v>12</v>
      </c>
    </row>
    <row r="16" spans="1:9" ht="39.75" customHeight="1">
      <c r="A16" s="270" t="s">
        <v>276</v>
      </c>
      <c r="B16" s="209" t="s">
        <v>277</v>
      </c>
      <c r="C16" s="222">
        <v>19.5</v>
      </c>
      <c r="D16" s="220">
        <v>17.6</v>
      </c>
      <c r="E16" s="220">
        <v>18.5</v>
      </c>
      <c r="F16" s="220">
        <f>378/19180*1000</f>
        <v>19.708029197080293</v>
      </c>
      <c r="G16" s="220">
        <v>20</v>
      </c>
      <c r="H16" s="220">
        <v>20</v>
      </c>
      <c r="I16" s="266">
        <v>20</v>
      </c>
    </row>
    <row r="17" spans="1:9" ht="33.75">
      <c r="A17" s="270" t="s">
        <v>278</v>
      </c>
      <c r="B17" s="209" t="s">
        <v>279</v>
      </c>
      <c r="C17" s="237">
        <v>-2.8</v>
      </c>
      <c r="D17" s="238">
        <v>-1.1</v>
      </c>
      <c r="E17" s="238">
        <v>-4.9</v>
      </c>
      <c r="F17" s="238">
        <f>-91/19180*1000</f>
        <v>-4.744525547445255</v>
      </c>
      <c r="G17" s="238">
        <f>-70/19128*1000</f>
        <v>-3.659556670849017</v>
      </c>
      <c r="H17" s="238">
        <f>-60/18985*1000</f>
        <v>-3.1603897814063737</v>
      </c>
      <c r="I17" s="267">
        <f>-60/18685*1000</f>
        <v>-3.2111319240032112</v>
      </c>
    </row>
    <row r="18" spans="1:9" ht="15.75">
      <c r="A18" s="270" t="s">
        <v>218</v>
      </c>
      <c r="B18" s="209" t="s">
        <v>309</v>
      </c>
      <c r="C18" s="227">
        <v>799</v>
      </c>
      <c r="D18" s="226">
        <v>897</v>
      </c>
      <c r="E18" s="226">
        <v>832</v>
      </c>
      <c r="F18" s="226">
        <v>900</v>
      </c>
      <c r="G18" s="226">
        <v>907</v>
      </c>
      <c r="H18" s="226">
        <v>890</v>
      </c>
      <c r="I18" s="226">
        <v>900</v>
      </c>
    </row>
    <row r="19" spans="1:9" ht="15.75">
      <c r="A19" s="270" t="s">
        <v>217</v>
      </c>
      <c r="B19" s="209" t="s">
        <v>310</v>
      </c>
      <c r="C19" s="227">
        <v>1261</v>
      </c>
      <c r="D19" s="226">
        <v>1191</v>
      </c>
      <c r="E19" s="226">
        <v>1078</v>
      </c>
      <c r="F19" s="226">
        <v>1100</v>
      </c>
      <c r="G19" s="226">
        <v>1000</v>
      </c>
      <c r="H19" s="226">
        <v>990</v>
      </c>
      <c r="I19" s="226">
        <v>1100</v>
      </c>
    </row>
    <row r="20" spans="1:9" ht="27" customHeight="1">
      <c r="A20" s="270" t="s">
        <v>280</v>
      </c>
      <c r="B20" s="209" t="s">
        <v>281</v>
      </c>
      <c r="C20" s="210">
        <v>-22.9</v>
      </c>
      <c r="D20" s="205">
        <v>-14.87</v>
      </c>
      <c r="E20" s="205">
        <f>(E18-E19)/19611*1000</f>
        <v>-12.543980419152517</v>
      </c>
      <c r="F20" s="205">
        <f>(F18-F19)/19180*1000</f>
        <v>-10.427528675703858</v>
      </c>
      <c r="G20" s="205">
        <f>(G18-H19)/19128*1000</f>
        <v>-4.339188624006692</v>
      </c>
      <c r="H20" s="205">
        <f>(H18-H19)/19895*1000</f>
        <v>-5.026388539834129</v>
      </c>
      <c r="I20" s="205">
        <f>(I18-I19)/18685*1000</f>
        <v>-10.703773080010704</v>
      </c>
    </row>
    <row r="21" spans="1:9" ht="15.75">
      <c r="A21" s="272" t="s">
        <v>282</v>
      </c>
      <c r="B21" s="209"/>
      <c r="C21" s="210"/>
      <c r="D21" s="205"/>
      <c r="E21" s="205"/>
      <c r="F21" s="205"/>
      <c r="G21" s="205"/>
      <c r="H21" s="205"/>
      <c r="I21" s="205"/>
    </row>
    <row r="22" spans="1:9" ht="15.75">
      <c r="A22" s="272" t="s">
        <v>283</v>
      </c>
      <c r="B22" s="209"/>
      <c r="C22" s="210"/>
      <c r="D22" s="205"/>
      <c r="E22" s="205"/>
      <c r="F22" s="205"/>
      <c r="G22" s="205"/>
      <c r="H22" s="205"/>
      <c r="I22" s="205"/>
    </row>
    <row r="23" spans="1:9" ht="15.75">
      <c r="A23" s="270" t="s">
        <v>284</v>
      </c>
      <c r="B23" s="239" t="s">
        <v>285</v>
      </c>
      <c r="C23" s="218">
        <v>4777.86</v>
      </c>
      <c r="D23" s="208">
        <v>4706.2</v>
      </c>
      <c r="E23" s="208">
        <v>3442.8</v>
      </c>
      <c r="F23" s="208">
        <v>5257.82</v>
      </c>
      <c r="G23" s="208">
        <v>5300</v>
      </c>
      <c r="H23" s="208">
        <v>5400</v>
      </c>
      <c r="I23" s="208">
        <v>5575.6</v>
      </c>
    </row>
    <row r="24" spans="1:9" ht="24.75" customHeight="1">
      <c r="A24" s="272" t="s">
        <v>286</v>
      </c>
      <c r="B24" s="209"/>
      <c r="C24" s="210"/>
      <c r="D24" s="205"/>
      <c r="E24" s="205"/>
      <c r="F24" s="205" t="s">
        <v>421</v>
      </c>
      <c r="G24" s="205"/>
      <c r="H24" s="205"/>
      <c r="I24" s="205"/>
    </row>
    <row r="25" spans="1:9" ht="35.25" customHeight="1">
      <c r="A25" s="271" t="s">
        <v>287</v>
      </c>
      <c r="B25" s="209" t="s">
        <v>285</v>
      </c>
      <c r="C25" s="210"/>
      <c r="D25" s="205"/>
      <c r="E25" s="205"/>
      <c r="F25" s="205"/>
      <c r="G25" s="205"/>
      <c r="H25" s="205"/>
      <c r="I25" s="205"/>
    </row>
    <row r="26" spans="1:9" ht="34.5" customHeight="1">
      <c r="A26" s="270" t="s">
        <v>288</v>
      </c>
      <c r="B26" s="209" t="s">
        <v>89</v>
      </c>
      <c r="C26" s="210"/>
      <c r="D26" s="205"/>
      <c r="E26" s="205"/>
      <c r="F26" s="205"/>
      <c r="G26" s="205"/>
      <c r="H26" s="205"/>
      <c r="I26" s="205"/>
    </row>
    <row r="27" spans="1:9" ht="23.25" customHeight="1">
      <c r="A27" s="270" t="s">
        <v>289</v>
      </c>
      <c r="B27" s="209" t="s">
        <v>269</v>
      </c>
      <c r="C27" s="210"/>
      <c r="D27" s="205"/>
      <c r="E27" s="205"/>
      <c r="F27" s="205"/>
      <c r="G27" s="205"/>
      <c r="H27" s="205"/>
      <c r="I27" s="205"/>
    </row>
    <row r="28" spans="1:9" ht="15.75">
      <c r="A28" s="272" t="s">
        <v>290</v>
      </c>
      <c r="B28" s="209"/>
      <c r="C28" s="210"/>
      <c r="D28" s="205"/>
      <c r="E28" s="205"/>
      <c r="F28" s="205"/>
      <c r="G28" s="205"/>
      <c r="H28" s="205"/>
      <c r="I28" s="205"/>
    </row>
    <row r="29" spans="1:9" ht="36.75" customHeight="1">
      <c r="A29" s="270" t="s">
        <v>291</v>
      </c>
      <c r="B29" s="209" t="s">
        <v>89</v>
      </c>
      <c r="C29" s="210"/>
      <c r="D29" s="205"/>
      <c r="E29" s="205"/>
      <c r="F29" s="205"/>
      <c r="G29" s="205"/>
      <c r="H29" s="205"/>
      <c r="I29" s="205"/>
    </row>
    <row r="30" spans="1:9" ht="15.75">
      <c r="A30" s="272" t="s">
        <v>292</v>
      </c>
      <c r="B30" s="209"/>
      <c r="C30" s="210">
        <v>0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</row>
    <row r="31" spans="1:9" ht="64.5" customHeight="1">
      <c r="A31" s="270" t="s">
        <v>293</v>
      </c>
      <c r="B31" s="209" t="s">
        <v>285</v>
      </c>
      <c r="C31" s="210"/>
      <c r="D31" s="205"/>
      <c r="E31" s="205"/>
      <c r="F31" s="205"/>
      <c r="G31" s="205"/>
      <c r="H31" s="205"/>
      <c r="I31" s="205"/>
    </row>
    <row r="32" spans="1:9" ht="39" customHeight="1">
      <c r="A32" s="270" t="s">
        <v>226</v>
      </c>
      <c r="B32" s="209" t="s">
        <v>229</v>
      </c>
      <c r="C32" s="210"/>
      <c r="D32" s="205"/>
      <c r="E32" s="205"/>
      <c r="F32" s="205"/>
      <c r="G32" s="205"/>
      <c r="H32" s="205"/>
      <c r="I32" s="205"/>
    </row>
    <row r="33" spans="1:9" ht="33" customHeight="1">
      <c r="A33" s="270" t="s">
        <v>230</v>
      </c>
      <c r="B33" s="209" t="s">
        <v>269</v>
      </c>
      <c r="C33" s="210"/>
      <c r="D33" s="205"/>
      <c r="E33" s="205"/>
      <c r="F33" s="205"/>
      <c r="G33" s="205"/>
      <c r="H33" s="205"/>
      <c r="I33" s="205"/>
    </row>
    <row r="34" spans="1:9" ht="37.5" customHeight="1">
      <c r="A34" s="270" t="s">
        <v>294</v>
      </c>
      <c r="B34" s="209" t="s">
        <v>89</v>
      </c>
      <c r="C34" s="210"/>
      <c r="D34" s="205"/>
      <c r="E34" s="205"/>
      <c r="F34" s="205"/>
      <c r="G34" s="205"/>
      <c r="H34" s="205"/>
      <c r="I34" s="205"/>
    </row>
    <row r="35" spans="1:9" ht="46.5" customHeight="1">
      <c r="A35" s="270" t="s">
        <v>231</v>
      </c>
      <c r="B35" s="209" t="s">
        <v>269</v>
      </c>
      <c r="C35" s="210"/>
      <c r="D35" s="205"/>
      <c r="E35" s="205"/>
      <c r="F35" s="205"/>
      <c r="G35" s="205"/>
      <c r="H35" s="205"/>
      <c r="I35" s="205"/>
    </row>
    <row r="36" spans="1:9" ht="55.5" customHeight="1">
      <c r="A36" s="270" t="s">
        <v>295</v>
      </c>
      <c r="B36" s="209" t="s">
        <v>89</v>
      </c>
      <c r="C36" s="210"/>
      <c r="D36" s="205"/>
      <c r="E36" s="205"/>
      <c r="F36" s="205"/>
      <c r="G36" s="205"/>
      <c r="H36" s="205"/>
      <c r="I36" s="205"/>
    </row>
    <row r="37" spans="1:9" ht="15.75">
      <c r="A37" s="272" t="s">
        <v>296</v>
      </c>
      <c r="B37" s="209"/>
      <c r="C37" s="210"/>
      <c r="D37" s="205"/>
      <c r="E37" s="205"/>
      <c r="F37" s="205"/>
      <c r="G37" s="205"/>
      <c r="H37" s="205"/>
      <c r="I37" s="205"/>
    </row>
    <row r="38" spans="1:9" ht="63">
      <c r="A38" s="272" t="s">
        <v>297</v>
      </c>
      <c r="B38" s="239" t="s">
        <v>285</v>
      </c>
      <c r="C38" s="218">
        <v>300.4</v>
      </c>
      <c r="D38" s="208">
        <v>36.9</v>
      </c>
      <c r="E38" s="208">
        <v>244.5</v>
      </c>
      <c r="F38" s="208">
        <v>250</v>
      </c>
      <c r="G38" s="208">
        <v>264</v>
      </c>
      <c r="H38" s="208">
        <v>298.7</v>
      </c>
      <c r="I38" s="208">
        <v>311.2</v>
      </c>
    </row>
    <row r="39" spans="1:12" ht="47.25" customHeight="1">
      <c r="A39" s="270" t="s">
        <v>227</v>
      </c>
      <c r="B39" s="209" t="s">
        <v>229</v>
      </c>
      <c r="C39" s="210">
        <v>20.43</v>
      </c>
      <c r="D39" s="205">
        <v>12.28</v>
      </c>
      <c r="E39" s="205">
        <v>662.6</v>
      </c>
      <c r="F39" s="205">
        <v>102.2</v>
      </c>
      <c r="G39" s="205">
        <v>105.6</v>
      </c>
      <c r="H39" s="205">
        <v>113.1</v>
      </c>
      <c r="I39" s="205">
        <v>104.1</v>
      </c>
      <c r="J39" s="240"/>
      <c r="K39" s="240"/>
      <c r="L39" s="240"/>
    </row>
    <row r="40" spans="1:12" ht="33.75">
      <c r="A40" s="270" t="s">
        <v>232</v>
      </c>
      <c r="B40" s="209" t="s">
        <v>269</v>
      </c>
      <c r="C40" s="210">
        <v>104.5</v>
      </c>
      <c r="D40" s="205">
        <v>104.8</v>
      </c>
      <c r="E40" s="205">
        <v>105.6</v>
      </c>
      <c r="F40" s="205">
        <v>104.4</v>
      </c>
      <c r="G40" s="205">
        <v>104.2</v>
      </c>
      <c r="H40" s="205">
        <v>102.3</v>
      </c>
      <c r="I40" s="205">
        <v>103.7</v>
      </c>
      <c r="J40" s="240"/>
      <c r="K40" s="240"/>
      <c r="L40" s="240"/>
    </row>
    <row r="41" spans="1:12" ht="43.5" customHeight="1">
      <c r="A41" s="270" t="s">
        <v>298</v>
      </c>
      <c r="B41" s="209" t="s">
        <v>89</v>
      </c>
      <c r="C41" s="210">
        <v>19.55</v>
      </c>
      <c r="D41" s="205">
        <v>94.8</v>
      </c>
      <c r="E41" s="205">
        <v>101.3</v>
      </c>
      <c r="F41" s="205">
        <v>103.4</v>
      </c>
      <c r="G41" s="205">
        <v>104.2</v>
      </c>
      <c r="H41" s="205">
        <v>104.8</v>
      </c>
      <c r="I41" s="205">
        <v>100</v>
      </c>
      <c r="J41" s="240"/>
      <c r="K41" s="240"/>
      <c r="L41" s="240"/>
    </row>
    <row r="42" spans="1:12" ht="78.75" customHeight="1">
      <c r="A42" s="272" t="s">
        <v>361</v>
      </c>
      <c r="B42" s="239" t="s">
        <v>285</v>
      </c>
      <c r="C42" s="218">
        <v>210.28</v>
      </c>
      <c r="D42" s="208">
        <v>220.3</v>
      </c>
      <c r="E42" s="208">
        <v>219.22</v>
      </c>
      <c r="F42" s="208">
        <v>212.5</v>
      </c>
      <c r="G42" s="208">
        <v>220</v>
      </c>
      <c r="H42" s="208">
        <v>225.6</v>
      </c>
      <c r="I42" s="208">
        <v>230.1</v>
      </c>
      <c r="J42" s="240"/>
      <c r="K42" s="240"/>
      <c r="L42" s="240"/>
    </row>
    <row r="43" spans="1:12" ht="47.25" customHeight="1">
      <c r="A43" s="270" t="s">
        <v>228</v>
      </c>
      <c r="B43" s="209" t="s">
        <v>229</v>
      </c>
      <c r="C43" s="210">
        <v>20.43</v>
      </c>
      <c r="D43" s="205">
        <v>104</v>
      </c>
      <c r="E43" s="205">
        <v>99.5</v>
      </c>
      <c r="F43" s="205">
        <v>96.9</v>
      </c>
      <c r="G43" s="205">
        <v>103.5</v>
      </c>
      <c r="H43" s="205">
        <v>102.5</v>
      </c>
      <c r="I43" s="205">
        <v>101.9</v>
      </c>
      <c r="J43" s="240"/>
      <c r="K43" s="240"/>
      <c r="L43" s="240"/>
    </row>
    <row r="44" spans="1:9" ht="47.25">
      <c r="A44" s="270" t="s">
        <v>233</v>
      </c>
      <c r="B44" s="209" t="s">
        <v>269</v>
      </c>
      <c r="C44" s="210">
        <v>103.8</v>
      </c>
      <c r="D44" s="205">
        <v>104.1</v>
      </c>
      <c r="E44" s="205">
        <v>103.3</v>
      </c>
      <c r="F44" s="205">
        <v>103</v>
      </c>
      <c r="G44" s="205">
        <v>103.6</v>
      </c>
      <c r="H44" s="205">
        <v>103.2</v>
      </c>
      <c r="I44" s="205">
        <v>104</v>
      </c>
    </row>
    <row r="45" spans="1:9" ht="48.75" customHeight="1">
      <c r="A45" s="270" t="s">
        <v>362</v>
      </c>
      <c r="B45" s="209" t="s">
        <v>89</v>
      </c>
      <c r="C45" s="210">
        <v>19.68</v>
      </c>
      <c r="D45" s="205">
        <v>99.68</v>
      </c>
      <c r="E45" s="205">
        <v>101</v>
      </c>
      <c r="F45" s="205">
        <v>101.3</v>
      </c>
      <c r="G45" s="205">
        <v>102</v>
      </c>
      <c r="H45" s="205">
        <v>103</v>
      </c>
      <c r="I45" s="205">
        <v>102</v>
      </c>
    </row>
    <row r="46" spans="1:9" ht="74.25" customHeight="1">
      <c r="A46" s="272" t="s">
        <v>299</v>
      </c>
      <c r="B46" s="239" t="s">
        <v>285</v>
      </c>
      <c r="C46" s="218">
        <v>1.55</v>
      </c>
      <c r="D46" s="208">
        <v>1.76</v>
      </c>
      <c r="E46" s="208">
        <v>1.78</v>
      </c>
      <c r="F46" s="208">
        <v>1</v>
      </c>
      <c r="G46" s="208">
        <v>1</v>
      </c>
      <c r="H46" s="208">
        <v>1</v>
      </c>
      <c r="I46" s="208">
        <v>1</v>
      </c>
    </row>
    <row r="47" spans="1:9" ht="44.25" customHeight="1">
      <c r="A47" s="270" t="s">
        <v>225</v>
      </c>
      <c r="B47" s="209" t="s">
        <v>229</v>
      </c>
      <c r="C47" s="210">
        <v>102.58</v>
      </c>
      <c r="D47" s="205">
        <v>110.7</v>
      </c>
      <c r="E47" s="205">
        <v>101.1</v>
      </c>
      <c r="F47" s="205">
        <v>56</v>
      </c>
      <c r="G47" s="205">
        <v>100</v>
      </c>
      <c r="H47" s="205">
        <v>100</v>
      </c>
      <c r="I47" s="205">
        <v>100</v>
      </c>
    </row>
    <row r="48" spans="1:9" ht="47.25">
      <c r="A48" s="270" t="s">
        <v>234</v>
      </c>
      <c r="B48" s="209" t="s">
        <v>269</v>
      </c>
      <c r="C48" s="210">
        <v>102.4</v>
      </c>
      <c r="D48" s="205">
        <v>102.5</v>
      </c>
      <c r="E48" s="205">
        <v>107</v>
      </c>
      <c r="F48" s="205">
        <v>102.4</v>
      </c>
      <c r="G48" s="205">
        <v>102.1</v>
      </c>
      <c r="H48" s="205">
        <v>102.2</v>
      </c>
      <c r="I48" s="205">
        <v>103.2</v>
      </c>
    </row>
    <row r="49" spans="1:9" ht="47.25">
      <c r="A49" s="270" t="s">
        <v>360</v>
      </c>
      <c r="B49" s="209" t="s">
        <v>269</v>
      </c>
      <c r="C49" s="210">
        <v>100.18</v>
      </c>
      <c r="D49" s="205">
        <v>115.9</v>
      </c>
      <c r="E49" s="205">
        <v>102.5</v>
      </c>
      <c r="F49" s="205">
        <v>98.7</v>
      </c>
      <c r="G49" s="205">
        <v>100.1</v>
      </c>
      <c r="H49" s="205">
        <v>100.1</v>
      </c>
      <c r="I49" s="205">
        <v>100.6</v>
      </c>
    </row>
    <row r="50" spans="1:9" ht="78.75" customHeight="1">
      <c r="A50" s="270" t="s">
        <v>300</v>
      </c>
      <c r="B50" s="209" t="s">
        <v>285</v>
      </c>
      <c r="C50" s="210"/>
      <c r="D50" s="205"/>
      <c r="E50" s="205"/>
      <c r="F50" s="205"/>
      <c r="G50" s="205"/>
      <c r="H50" s="205"/>
      <c r="I50" s="205"/>
    </row>
    <row r="51" spans="1:9" ht="53.25" customHeight="1">
      <c r="A51" s="270" t="s">
        <v>255</v>
      </c>
      <c r="B51" s="209" t="s">
        <v>229</v>
      </c>
      <c r="C51" s="210"/>
      <c r="D51" s="205"/>
      <c r="E51" s="205"/>
      <c r="F51" s="205"/>
      <c r="G51" s="205"/>
      <c r="H51" s="205"/>
      <c r="I51" s="205"/>
    </row>
    <row r="52" spans="1:9" ht="27" customHeight="1">
      <c r="A52" s="270" t="s">
        <v>454</v>
      </c>
      <c r="B52" s="209" t="s">
        <v>269</v>
      </c>
      <c r="C52" s="210"/>
      <c r="D52" s="205"/>
      <c r="E52" s="205"/>
      <c r="F52" s="205"/>
      <c r="G52" s="205"/>
      <c r="H52" s="205"/>
      <c r="I52" s="205"/>
    </row>
    <row r="53" spans="1:9" ht="56.25">
      <c r="A53" s="270" t="s">
        <v>453</v>
      </c>
      <c r="B53" s="209" t="s">
        <v>89</v>
      </c>
      <c r="C53" s="210"/>
      <c r="D53" s="205"/>
      <c r="E53" s="205"/>
      <c r="F53" s="205"/>
      <c r="G53" s="205"/>
      <c r="H53" s="205"/>
      <c r="I53" s="205"/>
    </row>
    <row r="54" spans="1:9" ht="63">
      <c r="A54" s="272" t="s">
        <v>11</v>
      </c>
      <c r="B54" s="239" t="s">
        <v>285</v>
      </c>
      <c r="C54" s="218">
        <v>88.53</v>
      </c>
      <c r="D54" s="208">
        <v>68.9</v>
      </c>
      <c r="E54" s="208">
        <v>23.5</v>
      </c>
      <c r="F54" s="208">
        <v>46.5</v>
      </c>
      <c r="G54" s="208">
        <v>53</v>
      </c>
      <c r="H54" s="208">
        <v>55</v>
      </c>
      <c r="I54" s="208">
        <v>59</v>
      </c>
    </row>
    <row r="55" spans="1:9" ht="46.5" customHeight="1">
      <c r="A55" s="270" t="s">
        <v>256</v>
      </c>
      <c r="B55" s="209" t="s">
        <v>229</v>
      </c>
      <c r="C55" s="210">
        <v>20.4</v>
      </c>
      <c r="D55" s="205">
        <v>77.8</v>
      </c>
      <c r="E55" s="205">
        <v>34</v>
      </c>
      <c r="F55" s="205">
        <v>197.8</v>
      </c>
      <c r="G55" s="205">
        <v>113.9</v>
      </c>
      <c r="H55" s="205">
        <v>103.7</v>
      </c>
      <c r="I55" s="205">
        <v>107</v>
      </c>
    </row>
    <row r="56" spans="1:9" ht="33.75">
      <c r="A56" s="270" t="s">
        <v>236</v>
      </c>
      <c r="B56" s="209" t="s">
        <v>269</v>
      </c>
      <c r="C56" s="210">
        <v>105.3</v>
      </c>
      <c r="D56" s="205">
        <v>105.5</v>
      </c>
      <c r="E56" s="205">
        <v>105.2</v>
      </c>
      <c r="F56" s="205">
        <v>105.03</v>
      </c>
      <c r="G56" s="205">
        <v>105.5</v>
      </c>
      <c r="H56" s="205">
        <v>103.3</v>
      </c>
      <c r="I56" s="205">
        <v>103.2</v>
      </c>
    </row>
    <row r="57" spans="1:9" ht="51.75" customHeight="1">
      <c r="A57" s="270" t="s">
        <v>363</v>
      </c>
      <c r="B57" s="209" t="s">
        <v>89</v>
      </c>
      <c r="C57" s="210">
        <v>73.9</v>
      </c>
      <c r="D57" s="205">
        <v>98.6</v>
      </c>
      <c r="E57" s="205">
        <v>100</v>
      </c>
      <c r="F57" s="205">
        <v>101</v>
      </c>
      <c r="G57" s="205">
        <v>102</v>
      </c>
      <c r="H57" s="205">
        <v>100.5</v>
      </c>
      <c r="I57" s="205">
        <v>100.9</v>
      </c>
    </row>
    <row r="58" spans="1:9" ht="34.5" customHeight="1">
      <c r="A58" s="272" t="s">
        <v>12</v>
      </c>
      <c r="B58" s="209"/>
      <c r="C58" s="210"/>
      <c r="D58" s="205"/>
      <c r="E58" s="205"/>
      <c r="F58" s="205"/>
      <c r="G58" s="205"/>
      <c r="H58" s="205"/>
      <c r="I58" s="205"/>
    </row>
    <row r="59" spans="1:9" ht="78.75">
      <c r="A59" s="272" t="s">
        <v>13</v>
      </c>
      <c r="B59" s="239" t="s">
        <v>285</v>
      </c>
      <c r="C59" s="218">
        <v>410.93</v>
      </c>
      <c r="D59" s="208">
        <v>406.32</v>
      </c>
      <c r="E59" s="208">
        <v>415.5</v>
      </c>
      <c r="F59" s="208">
        <v>420</v>
      </c>
      <c r="G59" s="208">
        <v>422</v>
      </c>
      <c r="H59" s="208">
        <v>435</v>
      </c>
      <c r="I59" s="208">
        <v>450</v>
      </c>
    </row>
    <row r="60" spans="1:9" ht="49.5" customHeight="1">
      <c r="A60" s="270" t="s">
        <v>257</v>
      </c>
      <c r="B60" s="209" t="s">
        <v>229</v>
      </c>
      <c r="C60" s="210">
        <v>112.8</v>
      </c>
      <c r="D60" s="205">
        <v>98.8</v>
      </c>
      <c r="E60" s="205">
        <v>102.3</v>
      </c>
      <c r="F60" s="205">
        <v>101</v>
      </c>
      <c r="G60" s="205">
        <v>100</v>
      </c>
      <c r="H60" s="205">
        <v>103</v>
      </c>
      <c r="I60" s="205">
        <v>103.4</v>
      </c>
    </row>
    <row r="61" spans="1:9" ht="47.25">
      <c r="A61" s="270" t="s">
        <v>237</v>
      </c>
      <c r="B61" s="209" t="s">
        <v>269</v>
      </c>
      <c r="C61" s="210">
        <v>105.3</v>
      </c>
      <c r="D61" s="205">
        <v>110.2</v>
      </c>
      <c r="E61" s="205">
        <v>104.7</v>
      </c>
      <c r="F61" s="205">
        <v>105.8</v>
      </c>
      <c r="G61" s="205">
        <v>105.2</v>
      </c>
      <c r="H61" s="205">
        <v>105.2</v>
      </c>
      <c r="I61" s="205">
        <v>102</v>
      </c>
    </row>
    <row r="62" spans="1:9" ht="49.5" customHeight="1">
      <c r="A62" s="270" t="s">
        <v>14</v>
      </c>
      <c r="B62" s="209" t="s">
        <v>89</v>
      </c>
      <c r="C62" s="210">
        <v>107.1</v>
      </c>
      <c r="D62" s="205">
        <v>89.7</v>
      </c>
      <c r="E62" s="205">
        <v>103.5</v>
      </c>
      <c r="F62" s="205">
        <v>102</v>
      </c>
      <c r="G62" s="205">
        <v>103.1</v>
      </c>
      <c r="H62" s="205">
        <v>103.1</v>
      </c>
      <c r="I62" s="205">
        <v>100.45</v>
      </c>
    </row>
    <row r="63" spans="1:9" ht="15.75">
      <c r="A63" s="270" t="s">
        <v>15</v>
      </c>
      <c r="B63" s="209" t="s">
        <v>16</v>
      </c>
      <c r="C63" s="210"/>
      <c r="D63" s="205"/>
      <c r="E63" s="205"/>
      <c r="F63" s="205"/>
      <c r="G63" s="205"/>
      <c r="H63" s="205"/>
      <c r="I63" s="205"/>
    </row>
    <row r="64" spans="1:9" ht="15.75">
      <c r="A64" s="270" t="s">
        <v>17</v>
      </c>
      <c r="B64" s="209"/>
      <c r="C64" s="210"/>
      <c r="D64" s="205"/>
      <c r="E64" s="205"/>
      <c r="F64" s="205"/>
      <c r="G64" s="205"/>
      <c r="H64" s="205"/>
      <c r="I64" s="205"/>
    </row>
    <row r="65" spans="1:9" ht="15.75">
      <c r="A65" s="270" t="s">
        <v>18</v>
      </c>
      <c r="B65" s="209" t="s">
        <v>19</v>
      </c>
      <c r="C65" s="210"/>
      <c r="D65" s="205"/>
      <c r="E65" s="205"/>
      <c r="F65" s="205"/>
      <c r="G65" s="205"/>
      <c r="H65" s="205"/>
      <c r="I65" s="205"/>
    </row>
    <row r="66" spans="1:9" ht="15.75">
      <c r="A66" s="270" t="s">
        <v>20</v>
      </c>
      <c r="B66" s="209" t="s">
        <v>19</v>
      </c>
      <c r="C66" s="210"/>
      <c r="D66" s="205"/>
      <c r="E66" s="205"/>
      <c r="F66" s="205"/>
      <c r="G66" s="205"/>
      <c r="H66" s="205"/>
      <c r="I66" s="205"/>
    </row>
    <row r="67" spans="1:9" ht="15.75">
      <c r="A67" s="270" t="s">
        <v>21</v>
      </c>
      <c r="B67" s="209" t="s">
        <v>19</v>
      </c>
      <c r="C67" s="210"/>
      <c r="D67" s="205"/>
      <c r="E67" s="205"/>
      <c r="F67" s="205"/>
      <c r="G67" s="205"/>
      <c r="H67" s="205"/>
      <c r="I67" s="205"/>
    </row>
    <row r="68" spans="1:9" ht="42.75" customHeight="1">
      <c r="A68" s="270" t="s">
        <v>22</v>
      </c>
      <c r="B68" s="209" t="s">
        <v>23</v>
      </c>
      <c r="C68" s="210"/>
      <c r="D68" s="205"/>
      <c r="E68" s="205"/>
      <c r="F68" s="205"/>
      <c r="G68" s="205"/>
      <c r="H68" s="205"/>
      <c r="I68" s="205"/>
    </row>
    <row r="69" spans="1:9" ht="15.75">
      <c r="A69" s="270" t="s">
        <v>24</v>
      </c>
      <c r="B69" s="209"/>
      <c r="C69" s="210"/>
      <c r="D69" s="205"/>
      <c r="E69" s="205"/>
      <c r="F69" s="205"/>
      <c r="G69" s="205"/>
      <c r="H69" s="205"/>
      <c r="I69" s="205"/>
    </row>
    <row r="70" spans="1:9" ht="22.5">
      <c r="A70" s="270" t="s">
        <v>18</v>
      </c>
      <c r="B70" s="209" t="s">
        <v>23</v>
      </c>
      <c r="C70" s="210"/>
      <c r="D70" s="205"/>
      <c r="E70" s="205"/>
      <c r="F70" s="205"/>
      <c r="G70" s="205"/>
      <c r="H70" s="205"/>
      <c r="I70" s="205"/>
    </row>
    <row r="71" spans="1:9" ht="22.5">
      <c r="A71" s="270" t="s">
        <v>20</v>
      </c>
      <c r="B71" s="209" t="s">
        <v>23</v>
      </c>
      <c r="C71" s="210"/>
      <c r="D71" s="205"/>
      <c r="E71" s="205"/>
      <c r="F71" s="205"/>
      <c r="G71" s="205"/>
      <c r="H71" s="205"/>
      <c r="I71" s="205"/>
    </row>
    <row r="72" spans="1:9" ht="22.5">
      <c r="A72" s="270" t="s">
        <v>21</v>
      </c>
      <c r="B72" s="209" t="s">
        <v>23</v>
      </c>
      <c r="C72" s="210"/>
      <c r="D72" s="205"/>
      <c r="E72" s="205"/>
      <c r="F72" s="205"/>
      <c r="G72" s="205"/>
      <c r="H72" s="205"/>
      <c r="I72" s="205"/>
    </row>
    <row r="73" spans="1:9" ht="31.5">
      <c r="A73" s="272" t="s">
        <v>25</v>
      </c>
      <c r="B73" s="209"/>
      <c r="C73" s="210"/>
      <c r="D73" s="205"/>
      <c r="E73" s="205"/>
      <c r="F73" s="205"/>
      <c r="G73" s="205"/>
      <c r="H73" s="205"/>
      <c r="I73" s="205"/>
    </row>
    <row r="74" spans="1:9" ht="33" customHeight="1">
      <c r="A74" s="270" t="s">
        <v>26</v>
      </c>
      <c r="B74" s="209" t="s">
        <v>27</v>
      </c>
      <c r="C74" s="210"/>
      <c r="D74" s="205"/>
      <c r="E74" s="205"/>
      <c r="F74" s="205"/>
      <c r="G74" s="205"/>
      <c r="H74" s="205"/>
      <c r="I74" s="205"/>
    </row>
    <row r="75" spans="1:9" ht="33.75" customHeight="1">
      <c r="A75" s="270" t="s">
        <v>455</v>
      </c>
      <c r="B75" s="209" t="s">
        <v>27</v>
      </c>
      <c r="C75" s="210"/>
      <c r="D75" s="205"/>
      <c r="E75" s="205"/>
      <c r="F75" s="205"/>
      <c r="G75" s="205"/>
      <c r="H75" s="205"/>
      <c r="I75" s="205"/>
    </row>
    <row r="76" spans="1:9" ht="25.5" customHeight="1">
      <c r="A76" s="270" t="s">
        <v>29</v>
      </c>
      <c r="B76" s="209" t="s">
        <v>27</v>
      </c>
      <c r="C76" s="210"/>
      <c r="D76" s="205"/>
      <c r="E76" s="205"/>
      <c r="F76" s="205"/>
      <c r="G76" s="205"/>
      <c r="H76" s="205"/>
      <c r="I76" s="205"/>
    </row>
    <row r="77" spans="1:9" ht="15.75">
      <c r="A77" s="272" t="s">
        <v>30</v>
      </c>
      <c r="B77" s="209"/>
      <c r="C77" s="210"/>
      <c r="D77" s="205"/>
      <c r="E77" s="205"/>
      <c r="F77" s="205"/>
      <c r="G77" s="205"/>
      <c r="H77" s="205"/>
      <c r="I77" s="205"/>
    </row>
    <row r="78" spans="1:9" ht="15.75">
      <c r="A78" s="278" t="s">
        <v>31</v>
      </c>
      <c r="B78" s="206" t="s">
        <v>32</v>
      </c>
      <c r="C78" s="207">
        <v>906.2</v>
      </c>
      <c r="D78" s="208">
        <v>1038.4</v>
      </c>
      <c r="E78" s="208">
        <v>1080</v>
      </c>
      <c r="F78" s="208">
        <v>1123</v>
      </c>
      <c r="G78" s="208">
        <v>1168</v>
      </c>
      <c r="H78" s="208">
        <v>1215</v>
      </c>
      <c r="I78" s="208">
        <v>1270</v>
      </c>
    </row>
    <row r="79" spans="1:9" ht="44.25" customHeight="1">
      <c r="A79" s="270" t="s">
        <v>33</v>
      </c>
      <c r="B79" s="209" t="s">
        <v>89</v>
      </c>
      <c r="C79" s="210">
        <v>98.2</v>
      </c>
      <c r="D79" s="205">
        <v>94.02</v>
      </c>
      <c r="E79" s="205">
        <v>101.5</v>
      </c>
      <c r="F79" s="205">
        <v>101.8</v>
      </c>
      <c r="G79" s="205">
        <v>100.3</v>
      </c>
      <c r="H79" s="205">
        <v>101</v>
      </c>
      <c r="I79" s="205">
        <v>99.6</v>
      </c>
    </row>
    <row r="80" spans="1:9" ht="33.75">
      <c r="A80" s="270" t="s">
        <v>34</v>
      </c>
      <c r="B80" s="209" t="s">
        <v>269</v>
      </c>
      <c r="C80" s="210">
        <v>108.6</v>
      </c>
      <c r="D80" s="205">
        <v>105.3</v>
      </c>
      <c r="E80" s="205">
        <v>108.2</v>
      </c>
      <c r="F80" s="205">
        <v>112.3</v>
      </c>
      <c r="G80" s="205">
        <v>104.5</v>
      </c>
      <c r="H80" s="205">
        <v>104.7</v>
      </c>
      <c r="I80" s="205">
        <v>104.4</v>
      </c>
    </row>
    <row r="81" spans="1:9" ht="40.5" customHeight="1">
      <c r="A81" s="270" t="s">
        <v>35</v>
      </c>
      <c r="B81" s="209"/>
      <c r="C81" s="210"/>
      <c r="D81" s="205"/>
      <c r="E81" s="205"/>
      <c r="F81" s="205"/>
      <c r="G81" s="205"/>
      <c r="H81" s="205"/>
      <c r="I81" s="205"/>
    </row>
    <row r="82" spans="1:9" ht="15.75">
      <c r="A82" s="270" t="s">
        <v>36</v>
      </c>
      <c r="B82" s="209" t="s">
        <v>37</v>
      </c>
      <c r="C82" s="210">
        <v>681.1</v>
      </c>
      <c r="D82" s="205">
        <v>786.3</v>
      </c>
      <c r="E82" s="205">
        <v>850.1</v>
      </c>
      <c r="F82" s="205">
        <v>885</v>
      </c>
      <c r="G82" s="205">
        <v>920</v>
      </c>
      <c r="H82" s="205">
        <v>960</v>
      </c>
      <c r="I82" s="205">
        <v>1004</v>
      </c>
    </row>
    <row r="83" spans="1:9" ht="47.25" customHeight="1">
      <c r="A83" s="270" t="s">
        <v>38</v>
      </c>
      <c r="B83" s="209" t="s">
        <v>89</v>
      </c>
      <c r="C83" s="210">
        <v>97.3</v>
      </c>
      <c r="D83" s="205">
        <v>115.4</v>
      </c>
      <c r="E83" s="205">
        <v>108.1</v>
      </c>
      <c r="F83" s="205">
        <v>104.1</v>
      </c>
      <c r="G83" s="205">
        <v>103.9</v>
      </c>
      <c r="H83" s="205">
        <v>104</v>
      </c>
      <c r="I83" s="205">
        <v>104.5</v>
      </c>
    </row>
    <row r="84" spans="1:9" ht="31.5" customHeight="1">
      <c r="A84" s="270" t="s">
        <v>39</v>
      </c>
      <c r="B84" s="209" t="s">
        <v>269</v>
      </c>
      <c r="C84" s="210">
        <v>104.5</v>
      </c>
      <c r="D84" s="205">
        <v>103.2</v>
      </c>
      <c r="E84" s="205">
        <v>103</v>
      </c>
      <c r="F84" s="205">
        <v>103</v>
      </c>
      <c r="G84" s="205">
        <v>104.1</v>
      </c>
      <c r="H84" s="205">
        <v>102.3</v>
      </c>
      <c r="I84" s="205">
        <v>103</v>
      </c>
    </row>
    <row r="85" spans="1:9" ht="15.75">
      <c r="A85" s="270" t="s">
        <v>40</v>
      </c>
      <c r="B85" s="209" t="s">
        <v>37</v>
      </c>
      <c r="C85" s="210">
        <v>225.1</v>
      </c>
      <c r="D85" s="205">
        <v>252.1</v>
      </c>
      <c r="E85" s="205">
        <v>229.9</v>
      </c>
      <c r="F85" s="205">
        <v>238</v>
      </c>
      <c r="G85" s="205">
        <v>248</v>
      </c>
      <c r="H85" s="205">
        <v>255</v>
      </c>
      <c r="I85" s="205">
        <v>266</v>
      </c>
    </row>
    <row r="86" spans="1:9" ht="56.25">
      <c r="A86" s="270" t="s">
        <v>41</v>
      </c>
      <c r="B86" s="209" t="s">
        <v>89</v>
      </c>
      <c r="C86" s="210">
        <v>101.9</v>
      </c>
      <c r="D86" s="205">
        <v>121.4</v>
      </c>
      <c r="E86" s="205">
        <v>97.5</v>
      </c>
      <c r="F86" s="205">
        <v>101.8</v>
      </c>
      <c r="G86" s="205">
        <v>100.1</v>
      </c>
      <c r="H86" s="205">
        <v>101.6</v>
      </c>
      <c r="I86" s="205">
        <v>99.5</v>
      </c>
    </row>
    <row r="87" spans="1:9" ht="30.75" customHeight="1">
      <c r="A87" s="270" t="s">
        <v>42</v>
      </c>
      <c r="B87" s="209" t="s">
        <v>269</v>
      </c>
      <c r="C87" s="210">
        <v>101.6</v>
      </c>
      <c r="D87" s="205">
        <v>103</v>
      </c>
      <c r="E87" s="205">
        <v>104.5</v>
      </c>
      <c r="F87" s="205">
        <v>102.1</v>
      </c>
      <c r="G87" s="205">
        <v>102.1</v>
      </c>
      <c r="H87" s="205">
        <v>103</v>
      </c>
      <c r="I87" s="205">
        <v>102.5</v>
      </c>
    </row>
    <row r="88" spans="1:9" ht="15.75">
      <c r="A88" s="272" t="s">
        <v>43</v>
      </c>
      <c r="B88" s="209"/>
      <c r="C88" s="210"/>
      <c r="D88" s="205"/>
      <c r="E88" s="205"/>
      <c r="F88" s="205"/>
      <c r="G88" s="205"/>
      <c r="H88" s="205"/>
      <c r="I88" s="205"/>
    </row>
    <row r="89" spans="1:9" ht="15.75">
      <c r="A89" s="272" t="s">
        <v>44</v>
      </c>
      <c r="B89" s="209"/>
      <c r="C89" s="210"/>
      <c r="D89" s="205"/>
      <c r="E89" s="205"/>
      <c r="F89" s="205"/>
      <c r="G89" s="205"/>
      <c r="H89" s="205"/>
      <c r="I89" s="205"/>
    </row>
    <row r="90" spans="1:9" ht="63">
      <c r="A90" s="270" t="s">
        <v>45</v>
      </c>
      <c r="B90" s="209" t="s">
        <v>46</v>
      </c>
      <c r="C90" s="210">
        <v>236</v>
      </c>
      <c r="D90" s="205">
        <v>236</v>
      </c>
      <c r="E90" s="205">
        <v>236</v>
      </c>
      <c r="F90" s="205">
        <v>236</v>
      </c>
      <c r="G90" s="205">
        <v>236</v>
      </c>
      <c r="H90" s="205">
        <v>236</v>
      </c>
      <c r="I90" s="205">
        <v>236</v>
      </c>
    </row>
    <row r="91" spans="1:9" ht="15.75">
      <c r="A91" s="270" t="s">
        <v>47</v>
      </c>
      <c r="B91" s="209" t="s">
        <v>46</v>
      </c>
      <c r="C91" s="210">
        <v>51</v>
      </c>
      <c r="D91" s="205">
        <v>51</v>
      </c>
      <c r="E91" s="205">
        <v>51</v>
      </c>
      <c r="F91" s="205">
        <v>51</v>
      </c>
      <c r="G91" s="205">
        <v>51</v>
      </c>
      <c r="H91" s="205">
        <v>51</v>
      </c>
      <c r="I91" s="205">
        <v>51</v>
      </c>
    </row>
    <row r="92" spans="1:9" ht="56.25">
      <c r="A92" s="271" t="s">
        <v>48</v>
      </c>
      <c r="B92" s="211" t="s">
        <v>49</v>
      </c>
      <c r="C92" s="212"/>
      <c r="D92" s="205"/>
      <c r="E92" s="205"/>
      <c r="F92" s="205"/>
      <c r="G92" s="205"/>
      <c r="H92" s="205"/>
      <c r="I92" s="205"/>
    </row>
    <row r="93" spans="1:9" ht="56.25">
      <c r="A93" s="270" t="s">
        <v>50</v>
      </c>
      <c r="B93" s="211" t="s">
        <v>49</v>
      </c>
      <c r="C93" s="212">
        <v>60.8</v>
      </c>
      <c r="D93" s="205">
        <v>60.8</v>
      </c>
      <c r="E93" s="205">
        <v>60.8</v>
      </c>
      <c r="F93" s="205">
        <v>60.8</v>
      </c>
      <c r="G93" s="205">
        <v>60.8</v>
      </c>
      <c r="H93" s="205">
        <v>60.8</v>
      </c>
      <c r="I93" s="205">
        <v>60.8</v>
      </c>
    </row>
    <row r="94" spans="1:9" ht="47.25">
      <c r="A94" s="270" t="s">
        <v>51</v>
      </c>
      <c r="B94" s="209" t="s">
        <v>52</v>
      </c>
      <c r="C94" s="210">
        <v>100</v>
      </c>
      <c r="D94" s="205">
        <v>100</v>
      </c>
      <c r="E94" s="205">
        <v>100</v>
      </c>
      <c r="F94" s="205">
        <v>100</v>
      </c>
      <c r="G94" s="205">
        <v>100</v>
      </c>
      <c r="H94" s="205">
        <v>100</v>
      </c>
      <c r="I94" s="205">
        <v>100</v>
      </c>
    </row>
    <row r="95" spans="1:9" ht="15.75">
      <c r="A95" s="272" t="s">
        <v>53</v>
      </c>
      <c r="B95" s="209"/>
      <c r="C95" s="210"/>
      <c r="D95" s="205"/>
      <c r="E95" s="205"/>
      <c r="F95" s="205"/>
      <c r="G95" s="205"/>
      <c r="H95" s="205"/>
      <c r="I95" s="205"/>
    </row>
    <row r="96" spans="1:9" ht="30.75" customHeight="1">
      <c r="A96" s="270" t="s">
        <v>54</v>
      </c>
      <c r="B96" s="209" t="s">
        <v>87</v>
      </c>
      <c r="C96" s="210"/>
      <c r="D96" s="205"/>
      <c r="E96" s="205"/>
      <c r="F96" s="205"/>
      <c r="G96" s="205"/>
      <c r="H96" s="205"/>
      <c r="I96" s="205"/>
    </row>
    <row r="97" spans="1:9" ht="15.75">
      <c r="A97" s="270" t="s">
        <v>56</v>
      </c>
      <c r="B97" s="209" t="s">
        <v>57</v>
      </c>
      <c r="C97" s="210"/>
      <c r="D97" s="205"/>
      <c r="E97" s="205"/>
      <c r="F97" s="205"/>
      <c r="G97" s="205"/>
      <c r="H97" s="205"/>
      <c r="I97" s="205"/>
    </row>
    <row r="98" spans="1:9" ht="30.75" customHeight="1">
      <c r="A98" s="270" t="s">
        <v>58</v>
      </c>
      <c r="B98" s="209" t="s">
        <v>57</v>
      </c>
      <c r="C98" s="210"/>
      <c r="D98" s="205"/>
      <c r="E98" s="205"/>
      <c r="F98" s="205"/>
      <c r="G98" s="205"/>
      <c r="H98" s="205"/>
      <c r="I98" s="205"/>
    </row>
    <row r="99" spans="1:9" ht="31.5">
      <c r="A99" s="272" t="s">
        <v>59</v>
      </c>
      <c r="B99" s="209"/>
      <c r="C99" s="210"/>
      <c r="D99" s="205"/>
      <c r="E99" s="205"/>
      <c r="F99" s="205"/>
      <c r="G99" s="205"/>
      <c r="H99" s="205"/>
      <c r="I99" s="205"/>
    </row>
    <row r="100" spans="1:9" ht="15.75">
      <c r="A100" s="270" t="s">
        <v>60</v>
      </c>
      <c r="B100" s="209" t="s">
        <v>355</v>
      </c>
      <c r="C100" s="210">
        <v>11037</v>
      </c>
      <c r="D100" s="205">
        <v>12781</v>
      </c>
      <c r="E100" s="205">
        <v>12638</v>
      </c>
      <c r="F100" s="205">
        <v>12000</v>
      </c>
      <c r="G100" s="205">
        <v>12152</v>
      </c>
      <c r="H100" s="205">
        <v>12600</v>
      </c>
      <c r="I100" s="205">
        <v>13128</v>
      </c>
    </row>
    <row r="101" spans="1:9" ht="15.75">
      <c r="A101" s="270" t="s">
        <v>446</v>
      </c>
      <c r="B101" s="209" t="s">
        <v>355</v>
      </c>
      <c r="C101" s="210">
        <v>7710</v>
      </c>
      <c r="D101" s="205">
        <v>13887</v>
      </c>
      <c r="E101" s="205">
        <v>19210</v>
      </c>
      <c r="F101" s="205">
        <v>20560</v>
      </c>
      <c r="G101" s="205">
        <v>21385</v>
      </c>
      <c r="H101" s="205">
        <v>22280</v>
      </c>
      <c r="I101" s="205">
        <v>23172</v>
      </c>
    </row>
    <row r="102" spans="1:9" ht="15.75">
      <c r="A102" s="270" t="s">
        <v>62</v>
      </c>
      <c r="B102" s="209" t="s">
        <v>355</v>
      </c>
      <c r="C102" s="210"/>
      <c r="D102" s="205"/>
      <c r="E102" s="205"/>
      <c r="F102" s="205"/>
      <c r="G102" s="205"/>
      <c r="H102" s="205"/>
      <c r="I102" s="205"/>
    </row>
    <row r="103" spans="1:9" ht="31.5">
      <c r="A103" s="270" t="s">
        <v>63</v>
      </c>
      <c r="B103" s="209" t="s">
        <v>355</v>
      </c>
      <c r="C103" s="210"/>
      <c r="D103" s="205"/>
      <c r="E103" s="205"/>
      <c r="F103" s="205"/>
      <c r="G103" s="205"/>
      <c r="H103" s="205"/>
      <c r="I103" s="205"/>
    </row>
    <row r="104" spans="1:9" ht="15.75">
      <c r="A104" s="270" t="s">
        <v>64</v>
      </c>
      <c r="B104" s="209" t="s">
        <v>355</v>
      </c>
      <c r="C104" s="210"/>
      <c r="D104" s="205"/>
      <c r="E104" s="205"/>
      <c r="F104" s="205"/>
      <c r="G104" s="205"/>
      <c r="H104" s="205"/>
      <c r="I104" s="205"/>
    </row>
    <row r="105" spans="1:9" ht="15.75">
      <c r="A105" s="270" t="s">
        <v>65</v>
      </c>
      <c r="B105" s="209" t="s">
        <v>355</v>
      </c>
      <c r="C105" s="210">
        <v>9832</v>
      </c>
      <c r="D105" s="205">
        <v>10959</v>
      </c>
      <c r="E105" s="205">
        <v>8879</v>
      </c>
      <c r="F105" s="205">
        <v>9200</v>
      </c>
      <c r="G105" s="205">
        <v>9250</v>
      </c>
      <c r="H105" s="205">
        <v>9340</v>
      </c>
      <c r="I105" s="205">
        <v>9500</v>
      </c>
    </row>
    <row r="106" spans="1:9" ht="15.75">
      <c r="A106" s="270" t="s">
        <v>66</v>
      </c>
      <c r="B106" s="209" t="s">
        <v>355</v>
      </c>
      <c r="C106" s="210">
        <v>1875</v>
      </c>
      <c r="D106" s="205">
        <v>2001</v>
      </c>
      <c r="E106" s="205">
        <v>1856</v>
      </c>
      <c r="F106" s="205">
        <v>1946</v>
      </c>
      <c r="G106" s="205">
        <v>2000</v>
      </c>
      <c r="H106" s="205">
        <v>2036</v>
      </c>
      <c r="I106" s="205">
        <v>2040</v>
      </c>
    </row>
    <row r="107" spans="1:9" ht="15.75">
      <c r="A107" s="270" t="s">
        <v>67</v>
      </c>
      <c r="B107" s="209" t="s">
        <v>355</v>
      </c>
      <c r="C107" s="210">
        <v>642</v>
      </c>
      <c r="D107" s="205">
        <v>570</v>
      </c>
      <c r="E107" s="205">
        <v>475</v>
      </c>
      <c r="F107" s="205">
        <v>494</v>
      </c>
      <c r="G107" s="205">
        <v>500</v>
      </c>
      <c r="H107" s="205">
        <v>531</v>
      </c>
      <c r="I107" s="205">
        <v>540</v>
      </c>
    </row>
    <row r="108" spans="1:9" ht="15.75">
      <c r="A108" s="270" t="s">
        <v>68</v>
      </c>
      <c r="B108" s="209" t="s">
        <v>355</v>
      </c>
      <c r="C108" s="210">
        <v>4734</v>
      </c>
      <c r="D108" s="205">
        <v>4859</v>
      </c>
      <c r="E108" s="205">
        <v>4662</v>
      </c>
      <c r="F108" s="205">
        <v>4755</v>
      </c>
      <c r="G108" s="205">
        <v>4850</v>
      </c>
      <c r="H108" s="205">
        <v>4947</v>
      </c>
      <c r="I108" s="205">
        <v>5046</v>
      </c>
    </row>
    <row r="109" spans="1:9" ht="15.75">
      <c r="A109" s="270" t="s">
        <v>69</v>
      </c>
      <c r="B109" s="209" t="s">
        <v>357</v>
      </c>
      <c r="C109" s="210">
        <v>2186</v>
      </c>
      <c r="D109" s="205">
        <v>2291</v>
      </c>
      <c r="E109" s="205">
        <v>2582</v>
      </c>
      <c r="F109" s="205">
        <v>2680</v>
      </c>
      <c r="G109" s="205">
        <v>2700</v>
      </c>
      <c r="H109" s="205">
        <v>2808</v>
      </c>
      <c r="I109" s="205">
        <v>2840</v>
      </c>
    </row>
    <row r="110" spans="1:9" ht="15.75">
      <c r="A110" s="270" t="s">
        <v>70</v>
      </c>
      <c r="B110" s="209" t="s">
        <v>358</v>
      </c>
      <c r="C110" s="210"/>
      <c r="D110" s="205"/>
      <c r="E110" s="205"/>
      <c r="F110" s="205"/>
      <c r="G110" s="205"/>
      <c r="H110" s="205"/>
      <c r="I110" s="205"/>
    </row>
    <row r="111" spans="1:9" ht="15.75">
      <c r="A111" s="270" t="s">
        <v>354</v>
      </c>
      <c r="B111" s="209" t="s">
        <v>355</v>
      </c>
      <c r="C111" s="210">
        <v>752.3</v>
      </c>
      <c r="D111" s="205">
        <v>1044</v>
      </c>
      <c r="E111" s="205">
        <v>1130</v>
      </c>
      <c r="F111" s="205">
        <v>1141.2</v>
      </c>
      <c r="G111" s="205">
        <v>1150</v>
      </c>
      <c r="H111" s="205">
        <v>1200</v>
      </c>
      <c r="I111" s="205">
        <v>1300</v>
      </c>
    </row>
    <row r="112" spans="1:9" ht="31.5">
      <c r="A112" s="270" t="s">
        <v>73</v>
      </c>
      <c r="B112" s="209" t="s">
        <v>355</v>
      </c>
      <c r="C112" s="210"/>
      <c r="D112" s="205"/>
      <c r="E112" s="205"/>
      <c r="F112" s="205"/>
      <c r="G112" s="205"/>
      <c r="H112" s="205"/>
      <c r="I112" s="205"/>
    </row>
    <row r="113" spans="1:9" ht="31.5">
      <c r="A113" s="270" t="s">
        <v>74</v>
      </c>
      <c r="B113" s="209" t="s">
        <v>355</v>
      </c>
      <c r="C113" s="210"/>
      <c r="D113" s="205"/>
      <c r="E113" s="205"/>
      <c r="F113" s="205"/>
      <c r="G113" s="205"/>
      <c r="H113" s="205"/>
      <c r="I113" s="205"/>
    </row>
    <row r="114" spans="1:9" ht="15.75">
      <c r="A114" s="270" t="s">
        <v>75</v>
      </c>
      <c r="B114" s="209" t="s">
        <v>355</v>
      </c>
      <c r="C114" s="210">
        <v>3.4</v>
      </c>
      <c r="D114" s="205">
        <v>15</v>
      </c>
      <c r="E114" s="205">
        <v>12.4</v>
      </c>
      <c r="F114" s="205">
        <v>12.5</v>
      </c>
      <c r="G114" s="205">
        <v>13</v>
      </c>
      <c r="H114" s="205">
        <v>15</v>
      </c>
      <c r="I114" s="205">
        <v>16</v>
      </c>
    </row>
    <row r="115" spans="1:9" ht="15.75">
      <c r="A115" s="270" t="s">
        <v>356</v>
      </c>
      <c r="B115" s="209" t="s">
        <v>355</v>
      </c>
      <c r="C115" s="210">
        <v>69.7</v>
      </c>
      <c r="D115" s="205">
        <v>106.6</v>
      </c>
      <c r="E115" s="205">
        <v>104.1</v>
      </c>
      <c r="F115" s="205">
        <v>100</v>
      </c>
      <c r="G115" s="205">
        <v>110</v>
      </c>
      <c r="H115" s="205">
        <v>110</v>
      </c>
      <c r="I115" s="205">
        <v>115</v>
      </c>
    </row>
    <row r="116" spans="1:9" ht="31.5">
      <c r="A116" s="270" t="s">
        <v>76</v>
      </c>
      <c r="B116" s="209" t="s">
        <v>61</v>
      </c>
      <c r="C116" s="210"/>
      <c r="D116" s="205"/>
      <c r="E116" s="205"/>
      <c r="F116" s="205"/>
      <c r="G116" s="205"/>
      <c r="H116" s="205"/>
      <c r="I116" s="205"/>
    </row>
    <row r="117" spans="1:9" ht="31.5">
      <c r="A117" s="270" t="s">
        <v>77</v>
      </c>
      <c r="B117" s="209" t="s">
        <v>355</v>
      </c>
      <c r="C117" s="210">
        <v>14956</v>
      </c>
      <c r="D117" s="205">
        <v>5968</v>
      </c>
      <c r="E117" s="205">
        <v>1179.3</v>
      </c>
      <c r="F117" s="205">
        <v>1406.6</v>
      </c>
      <c r="G117" s="205">
        <v>1444</v>
      </c>
      <c r="H117" s="205">
        <v>1548</v>
      </c>
      <c r="I117" s="205">
        <v>1652</v>
      </c>
    </row>
    <row r="118" spans="1:9" ht="15.75">
      <c r="A118" s="270" t="s">
        <v>359</v>
      </c>
      <c r="B118" s="209" t="s">
        <v>355</v>
      </c>
      <c r="C118" s="210">
        <v>770</v>
      </c>
      <c r="D118" s="205">
        <v>795</v>
      </c>
      <c r="E118" s="205">
        <v>737</v>
      </c>
      <c r="F118" s="205">
        <v>760</v>
      </c>
      <c r="G118" s="205">
        <v>760</v>
      </c>
      <c r="H118" s="205">
        <v>760</v>
      </c>
      <c r="I118" s="205">
        <v>760</v>
      </c>
    </row>
    <row r="119" spans="1:9" ht="73.5" customHeight="1">
      <c r="A119" s="270" t="s">
        <v>78</v>
      </c>
      <c r="B119" s="209" t="s">
        <v>71</v>
      </c>
      <c r="C119" s="210"/>
      <c r="D119" s="205"/>
      <c r="E119" s="205"/>
      <c r="F119" s="205"/>
      <c r="G119" s="205"/>
      <c r="H119" s="205"/>
      <c r="I119" s="205"/>
    </row>
    <row r="120" spans="1:9" ht="15.75">
      <c r="A120" s="270" t="s">
        <v>79</v>
      </c>
      <c r="B120" s="209" t="s">
        <v>72</v>
      </c>
      <c r="C120" s="210"/>
      <c r="D120" s="205"/>
      <c r="E120" s="205"/>
      <c r="F120" s="205"/>
      <c r="G120" s="205"/>
      <c r="H120" s="205"/>
      <c r="I120" s="205"/>
    </row>
    <row r="121" spans="1:9" ht="22.5">
      <c r="A121" s="270" t="s">
        <v>82</v>
      </c>
      <c r="B121" s="209" t="s">
        <v>81</v>
      </c>
      <c r="C121" s="210"/>
      <c r="D121" s="205"/>
      <c r="E121" s="205"/>
      <c r="F121" s="205"/>
      <c r="G121" s="205"/>
      <c r="H121" s="205"/>
      <c r="I121" s="205"/>
    </row>
    <row r="122" spans="1:9" ht="22.5">
      <c r="A122" s="270" t="s">
        <v>83</v>
      </c>
      <c r="B122" s="209" t="s">
        <v>81</v>
      </c>
      <c r="C122" s="210"/>
      <c r="D122" s="205"/>
      <c r="E122" s="205"/>
      <c r="F122" s="205"/>
      <c r="G122" s="205"/>
      <c r="H122" s="205"/>
      <c r="I122" s="205"/>
    </row>
    <row r="123" spans="1:9" ht="15.75">
      <c r="A123" s="272" t="s">
        <v>84</v>
      </c>
      <c r="B123" s="209"/>
      <c r="C123" s="210"/>
      <c r="D123" s="241"/>
      <c r="E123" s="241"/>
      <c r="F123" s="205"/>
      <c r="G123" s="205"/>
      <c r="H123" s="205"/>
      <c r="I123" s="205"/>
    </row>
    <row r="124" spans="1:9" s="242" customFormat="1" ht="52.5">
      <c r="A124" s="272" t="s">
        <v>85</v>
      </c>
      <c r="B124" s="206" t="s">
        <v>87</v>
      </c>
      <c r="C124" s="207">
        <v>72.3</v>
      </c>
      <c r="D124" s="208">
        <v>69.5</v>
      </c>
      <c r="E124" s="208">
        <v>110.3</v>
      </c>
      <c r="F124" s="208">
        <v>26</v>
      </c>
      <c r="G124" s="208">
        <v>27</v>
      </c>
      <c r="H124" s="208">
        <v>28</v>
      </c>
      <c r="I124" s="208">
        <v>28</v>
      </c>
    </row>
    <row r="125" spans="1:9" ht="56.25">
      <c r="A125" s="270" t="s">
        <v>88</v>
      </c>
      <c r="B125" s="209" t="s">
        <v>89</v>
      </c>
      <c r="C125" s="210">
        <v>23.27</v>
      </c>
      <c r="D125" s="205">
        <v>89.7</v>
      </c>
      <c r="E125" s="205">
        <v>149.2</v>
      </c>
      <c r="F125" s="205">
        <v>114.1</v>
      </c>
      <c r="G125" s="205">
        <v>103.6</v>
      </c>
      <c r="H125" s="205">
        <v>102</v>
      </c>
      <c r="I125" s="205">
        <v>103</v>
      </c>
    </row>
    <row r="126" spans="1:9" ht="47.25">
      <c r="A126" s="270" t="s">
        <v>90</v>
      </c>
      <c r="B126" s="209" t="s">
        <v>269</v>
      </c>
      <c r="C126" s="210">
        <v>106.4</v>
      </c>
      <c r="D126" s="205">
        <v>107.1</v>
      </c>
      <c r="E126" s="205">
        <v>106.3</v>
      </c>
      <c r="F126" s="205">
        <v>105.3</v>
      </c>
      <c r="G126" s="205">
        <v>105.8</v>
      </c>
      <c r="H126" s="205">
        <v>105.8</v>
      </c>
      <c r="I126" s="205">
        <v>104</v>
      </c>
    </row>
    <row r="127" spans="1:9" ht="33.75">
      <c r="A127" s="271" t="s">
        <v>91</v>
      </c>
      <c r="B127" s="211" t="s">
        <v>92</v>
      </c>
      <c r="C127" s="212">
        <v>342</v>
      </c>
      <c r="D127" s="205">
        <v>3914</v>
      </c>
      <c r="E127" s="205">
        <v>1962</v>
      </c>
      <c r="F127" s="205">
        <v>1736</v>
      </c>
      <c r="G127" s="205">
        <v>1700</v>
      </c>
      <c r="H127" s="205">
        <v>1800</v>
      </c>
      <c r="I127" s="205">
        <v>1900</v>
      </c>
    </row>
    <row r="128" spans="1:9" ht="31.5">
      <c r="A128" s="271" t="s">
        <v>93</v>
      </c>
      <c r="B128" s="211" t="s">
        <v>94</v>
      </c>
      <c r="C128" s="212">
        <v>100</v>
      </c>
      <c r="D128" s="205">
        <v>37.2</v>
      </c>
      <c r="E128" s="205">
        <v>33</v>
      </c>
      <c r="F128" s="205">
        <v>100</v>
      </c>
      <c r="G128" s="205">
        <v>100</v>
      </c>
      <c r="H128" s="205">
        <v>100</v>
      </c>
      <c r="I128" s="205">
        <v>100</v>
      </c>
    </row>
    <row r="129" spans="1:9" ht="15.75">
      <c r="A129" s="272" t="s">
        <v>95</v>
      </c>
      <c r="B129" s="209"/>
      <c r="C129" s="210"/>
      <c r="D129" s="205"/>
      <c r="E129" s="205"/>
      <c r="F129" s="205"/>
      <c r="G129" s="205"/>
      <c r="H129" s="205"/>
      <c r="I129" s="205"/>
    </row>
    <row r="130" spans="1:9" ht="66.75" customHeight="1">
      <c r="A130" s="270" t="s">
        <v>96</v>
      </c>
      <c r="B130" s="209" t="s">
        <v>97</v>
      </c>
      <c r="C130" s="210">
        <v>106.3</v>
      </c>
      <c r="D130" s="205">
        <v>112</v>
      </c>
      <c r="E130" s="205">
        <v>100.7</v>
      </c>
      <c r="F130" s="205">
        <v>103.4</v>
      </c>
      <c r="G130" s="205">
        <v>108.2</v>
      </c>
      <c r="H130" s="205">
        <v>106.9</v>
      </c>
      <c r="I130" s="205">
        <v>104.8</v>
      </c>
    </row>
    <row r="131" spans="1:9" ht="52.5">
      <c r="A131" s="278" t="s">
        <v>98</v>
      </c>
      <c r="B131" s="213" t="s">
        <v>311</v>
      </c>
      <c r="C131" s="214">
        <v>966700</v>
      </c>
      <c r="D131" s="215">
        <v>1043700</v>
      </c>
      <c r="E131" s="215">
        <v>1172200</v>
      </c>
      <c r="F131" s="215">
        <v>1182000</v>
      </c>
      <c r="G131" s="215">
        <v>1200000</v>
      </c>
      <c r="H131" s="215">
        <v>1250000</v>
      </c>
      <c r="I131" s="215">
        <v>130000</v>
      </c>
    </row>
    <row r="132" spans="1:9" ht="56.25">
      <c r="A132" s="271" t="s">
        <v>98</v>
      </c>
      <c r="B132" s="216" t="s">
        <v>89</v>
      </c>
      <c r="C132" s="217">
        <v>97.6</v>
      </c>
      <c r="D132" s="205">
        <v>100.6</v>
      </c>
      <c r="E132" s="205">
        <v>112.3</v>
      </c>
      <c r="F132" s="205">
        <v>100.8</v>
      </c>
      <c r="G132" s="205">
        <v>101.5</v>
      </c>
      <c r="H132" s="205">
        <v>104.16</v>
      </c>
      <c r="I132" s="205">
        <v>104</v>
      </c>
    </row>
    <row r="133" spans="1:9" ht="33.75">
      <c r="A133" s="270" t="s">
        <v>99</v>
      </c>
      <c r="B133" s="209" t="s">
        <v>269</v>
      </c>
      <c r="C133" s="210">
        <v>106.3</v>
      </c>
      <c r="D133" s="205">
        <v>107.3</v>
      </c>
      <c r="E133" s="205">
        <v>107</v>
      </c>
      <c r="F133" s="205">
        <v>104.6</v>
      </c>
      <c r="G133" s="205">
        <v>104.2</v>
      </c>
      <c r="H133" s="205">
        <v>103.9</v>
      </c>
      <c r="I133" s="205">
        <v>103.9</v>
      </c>
    </row>
    <row r="134" spans="1:9" s="242" customFormat="1" ht="52.5">
      <c r="A134" s="272" t="s">
        <v>100</v>
      </c>
      <c r="B134" s="213" t="s">
        <v>311</v>
      </c>
      <c r="C134" s="218">
        <v>197800</v>
      </c>
      <c r="D134" s="208">
        <v>229800</v>
      </c>
      <c r="E134" s="208">
        <v>268600</v>
      </c>
      <c r="F134" s="208">
        <v>287000</v>
      </c>
      <c r="G134" s="208">
        <v>290000</v>
      </c>
      <c r="H134" s="208">
        <v>300000</v>
      </c>
      <c r="I134" s="208">
        <v>330000</v>
      </c>
    </row>
    <row r="135" spans="1:9" ht="56.25">
      <c r="A135" s="270" t="s">
        <v>100</v>
      </c>
      <c r="B135" s="209" t="s">
        <v>89</v>
      </c>
      <c r="C135" s="210">
        <v>123.1</v>
      </c>
      <c r="D135" s="205">
        <v>116.1</v>
      </c>
      <c r="E135" s="205">
        <v>116.8</v>
      </c>
      <c r="F135" s="205">
        <v>106.9</v>
      </c>
      <c r="G135" s="205">
        <v>101</v>
      </c>
      <c r="H135" s="205">
        <v>103.4</v>
      </c>
      <c r="I135" s="205">
        <v>110</v>
      </c>
    </row>
    <row r="136" spans="1:9" ht="67.5">
      <c r="A136" s="270" t="s">
        <v>303</v>
      </c>
      <c r="B136" s="209" t="s">
        <v>97</v>
      </c>
      <c r="C136" s="210">
        <v>103.8</v>
      </c>
      <c r="D136" s="205">
        <v>106.2</v>
      </c>
      <c r="E136" s="205">
        <v>108.9</v>
      </c>
      <c r="F136" s="205">
        <v>103.4</v>
      </c>
      <c r="G136" s="205">
        <v>104.2</v>
      </c>
      <c r="H136" s="205">
        <v>105</v>
      </c>
      <c r="I136" s="205">
        <v>105</v>
      </c>
    </row>
    <row r="137" spans="1:9" ht="31.5">
      <c r="A137" s="278" t="s">
        <v>101</v>
      </c>
      <c r="B137" s="216"/>
      <c r="C137" s="217"/>
      <c r="D137" s="205"/>
      <c r="E137" s="205"/>
      <c r="F137" s="205"/>
      <c r="G137" s="205"/>
      <c r="H137" s="205"/>
      <c r="I137" s="205"/>
    </row>
    <row r="138" spans="1:10" ht="102" customHeight="1">
      <c r="A138" s="271" t="s">
        <v>102</v>
      </c>
      <c r="B138" s="216" t="s">
        <v>312</v>
      </c>
      <c r="C138" s="219">
        <v>2</v>
      </c>
      <c r="D138" s="220">
        <v>2</v>
      </c>
      <c r="E138" s="220">
        <v>2</v>
      </c>
      <c r="F138" s="220">
        <v>1.6</v>
      </c>
      <c r="G138" s="220">
        <v>1.6</v>
      </c>
      <c r="H138" s="220">
        <v>1.6</v>
      </c>
      <c r="I138" s="220">
        <v>1.2</v>
      </c>
      <c r="J138" s="234" t="s">
        <v>422</v>
      </c>
    </row>
    <row r="139" spans="1:9" ht="112.5">
      <c r="A139" s="271" t="s">
        <v>103</v>
      </c>
      <c r="B139" s="216" t="s">
        <v>312</v>
      </c>
      <c r="C139" s="219">
        <v>98</v>
      </c>
      <c r="D139" s="220">
        <v>98</v>
      </c>
      <c r="E139" s="220">
        <v>98</v>
      </c>
      <c r="F139" s="220">
        <v>98.4</v>
      </c>
      <c r="G139" s="220">
        <v>98.4</v>
      </c>
      <c r="H139" s="220">
        <v>98.4</v>
      </c>
      <c r="I139" s="220">
        <v>98.8</v>
      </c>
    </row>
    <row r="140" spans="1:9" ht="102.75" customHeight="1">
      <c r="A140" s="271" t="s">
        <v>104</v>
      </c>
      <c r="B140" s="216" t="s">
        <v>312</v>
      </c>
      <c r="C140" s="217">
        <v>0</v>
      </c>
      <c r="D140" s="205">
        <v>0</v>
      </c>
      <c r="E140" s="205">
        <v>0</v>
      </c>
      <c r="F140" s="205">
        <v>0</v>
      </c>
      <c r="G140" s="205">
        <v>0</v>
      </c>
      <c r="H140" s="205">
        <v>0</v>
      </c>
      <c r="I140" s="205">
        <v>0</v>
      </c>
    </row>
    <row r="141" spans="1:9" ht="31.5">
      <c r="A141" s="278" t="s">
        <v>105</v>
      </c>
      <c r="B141" s="216"/>
      <c r="C141" s="217"/>
      <c r="D141" s="205"/>
      <c r="E141" s="205"/>
      <c r="F141" s="205"/>
      <c r="G141" s="205"/>
      <c r="H141" s="205"/>
      <c r="I141" s="205"/>
    </row>
    <row r="142" spans="1:9" ht="76.5" customHeight="1">
      <c r="A142" s="271" t="s">
        <v>106</v>
      </c>
      <c r="B142" s="211" t="s">
        <v>313</v>
      </c>
      <c r="C142" s="212">
        <v>831362</v>
      </c>
      <c r="D142" s="205">
        <v>995346</v>
      </c>
      <c r="E142" s="205">
        <v>1172200</v>
      </c>
      <c r="F142" s="205">
        <v>1180000</v>
      </c>
      <c r="G142" s="205">
        <v>1190000</v>
      </c>
      <c r="H142" s="205">
        <v>1200000</v>
      </c>
      <c r="I142" s="205">
        <v>1270000</v>
      </c>
    </row>
    <row r="143" spans="1:9" ht="45">
      <c r="A143" s="271" t="s">
        <v>107</v>
      </c>
      <c r="B143" s="211" t="s">
        <v>313</v>
      </c>
      <c r="C143" s="212">
        <v>135338</v>
      </c>
      <c r="D143" s="205">
        <v>48350</v>
      </c>
      <c r="E143" s="205">
        <v>50200</v>
      </c>
      <c r="F143" s="205">
        <v>52000</v>
      </c>
      <c r="G143" s="205">
        <v>59500</v>
      </c>
      <c r="H143" s="205">
        <v>60000</v>
      </c>
      <c r="I143" s="205">
        <v>65200</v>
      </c>
    </row>
    <row r="144" spans="1:9" ht="31.5">
      <c r="A144" s="271" t="s">
        <v>108</v>
      </c>
      <c r="B144" s="216" t="s">
        <v>80</v>
      </c>
      <c r="C144" s="217"/>
      <c r="D144" s="205"/>
      <c r="E144" s="205"/>
      <c r="F144" s="205"/>
      <c r="G144" s="205"/>
      <c r="H144" s="205"/>
      <c r="I144" s="205"/>
    </row>
    <row r="145" spans="1:9" ht="45">
      <c r="A145" s="271" t="s">
        <v>108</v>
      </c>
      <c r="B145" s="216" t="s">
        <v>109</v>
      </c>
      <c r="C145" s="217"/>
      <c r="D145" s="205"/>
      <c r="E145" s="205"/>
      <c r="F145" s="205"/>
      <c r="G145" s="205"/>
      <c r="H145" s="205"/>
      <c r="I145" s="205"/>
    </row>
    <row r="146" spans="1:9" ht="15.75">
      <c r="A146" s="278" t="s">
        <v>110</v>
      </c>
      <c r="B146" s="211"/>
      <c r="C146" s="212"/>
      <c r="D146" s="205"/>
      <c r="E146" s="205"/>
      <c r="F146" s="205"/>
      <c r="G146" s="205"/>
      <c r="H146" s="205"/>
      <c r="I146" s="205"/>
    </row>
    <row r="147" spans="1:9" ht="83.25" customHeight="1">
      <c r="A147" s="271" t="s">
        <v>111</v>
      </c>
      <c r="B147" s="216" t="s">
        <v>314</v>
      </c>
      <c r="C147" s="217">
        <v>42.5</v>
      </c>
      <c r="D147" s="205">
        <v>43.7</v>
      </c>
      <c r="E147" s="205">
        <v>46.3</v>
      </c>
      <c r="F147" s="205">
        <v>45</v>
      </c>
      <c r="G147" s="205">
        <v>46</v>
      </c>
      <c r="H147" s="205">
        <v>45</v>
      </c>
      <c r="I147" s="205">
        <v>46</v>
      </c>
    </row>
    <row r="148" spans="1:9" ht="85.5" customHeight="1">
      <c r="A148" s="271" t="s">
        <v>112</v>
      </c>
      <c r="B148" s="216" t="s">
        <v>314</v>
      </c>
      <c r="C148" s="217">
        <v>57.7</v>
      </c>
      <c r="D148" s="205">
        <v>56.3</v>
      </c>
      <c r="E148" s="205">
        <v>53.7</v>
      </c>
      <c r="F148" s="205">
        <v>55</v>
      </c>
      <c r="G148" s="205">
        <v>54</v>
      </c>
      <c r="H148" s="205">
        <v>55</v>
      </c>
      <c r="I148" s="205">
        <v>54</v>
      </c>
    </row>
    <row r="149" spans="1:9" s="242" customFormat="1" ht="42">
      <c r="A149" s="278" t="s">
        <v>113</v>
      </c>
      <c r="B149" s="213" t="s">
        <v>318</v>
      </c>
      <c r="C149" s="214">
        <v>798800</v>
      </c>
      <c r="D149" s="221">
        <v>810365</v>
      </c>
      <c r="E149" s="221">
        <v>820000</v>
      </c>
      <c r="F149" s="221">
        <v>830000</v>
      </c>
      <c r="G149" s="221">
        <v>860000</v>
      </c>
      <c r="H149" s="221">
        <v>870000</v>
      </c>
      <c r="I149" s="221">
        <v>890000</v>
      </c>
    </row>
    <row r="150" spans="1:9" ht="53.25" customHeight="1">
      <c r="A150" s="271" t="s">
        <v>113</v>
      </c>
      <c r="B150" s="209" t="s">
        <v>89</v>
      </c>
      <c r="C150" s="222">
        <v>131.1</v>
      </c>
      <c r="D150" s="220">
        <v>63.5</v>
      </c>
      <c r="E150" s="220">
        <v>101.2</v>
      </c>
      <c r="F150" s="220">
        <v>101.2</v>
      </c>
      <c r="G150" s="220">
        <v>103.6</v>
      </c>
      <c r="H150" s="220">
        <v>101.1</v>
      </c>
      <c r="I150" s="220">
        <v>102.2</v>
      </c>
    </row>
    <row r="151" spans="1:9" ht="31.5">
      <c r="A151" s="272" t="s">
        <v>304</v>
      </c>
      <c r="B151" s="209"/>
      <c r="C151" s="210"/>
      <c r="D151" s="205"/>
      <c r="E151" s="205"/>
      <c r="F151" s="205"/>
      <c r="G151" s="205"/>
      <c r="H151" s="205"/>
      <c r="I151" s="205"/>
    </row>
    <row r="152" spans="1:9" s="242" customFormat="1" ht="47.25">
      <c r="A152" s="272" t="s">
        <v>305</v>
      </c>
      <c r="B152" s="239" t="s">
        <v>114</v>
      </c>
      <c r="C152" s="223">
        <v>589</v>
      </c>
      <c r="D152" s="224">
        <v>596</v>
      </c>
      <c r="E152" s="224">
        <v>574</v>
      </c>
      <c r="F152" s="224">
        <v>713</v>
      </c>
      <c r="G152" s="224">
        <v>729</v>
      </c>
      <c r="H152" s="224">
        <v>746</v>
      </c>
      <c r="I152" s="224">
        <v>751</v>
      </c>
    </row>
    <row r="153" spans="1:9" ht="31.5">
      <c r="A153" s="270" t="s">
        <v>115</v>
      </c>
      <c r="B153" s="209"/>
      <c r="C153" s="210"/>
      <c r="D153" s="205"/>
      <c r="E153" s="205"/>
      <c r="F153" s="205"/>
      <c r="G153" s="205"/>
      <c r="H153" s="205"/>
      <c r="I153" s="205"/>
    </row>
    <row r="154" spans="1:9" ht="15.75">
      <c r="A154" s="270" t="s">
        <v>116</v>
      </c>
      <c r="B154" s="209" t="s">
        <v>114</v>
      </c>
      <c r="C154" s="210"/>
      <c r="D154" s="205"/>
      <c r="E154" s="205"/>
      <c r="F154" s="205"/>
      <c r="G154" s="205"/>
      <c r="H154" s="205"/>
      <c r="I154" s="205"/>
    </row>
    <row r="155" spans="1:9" ht="15.75">
      <c r="A155" s="270" t="s">
        <v>117</v>
      </c>
      <c r="B155" s="211" t="s">
        <v>114</v>
      </c>
      <c r="C155" s="225">
        <v>28</v>
      </c>
      <c r="D155" s="226">
        <v>15</v>
      </c>
      <c r="E155" s="226">
        <v>12</v>
      </c>
      <c r="F155" s="226">
        <v>12</v>
      </c>
      <c r="G155" s="226">
        <v>14</v>
      </c>
      <c r="H155" s="226">
        <v>14</v>
      </c>
      <c r="I155" s="226">
        <v>14</v>
      </c>
    </row>
    <row r="156" spans="1:9" ht="31.5">
      <c r="A156" s="270" t="s">
        <v>118</v>
      </c>
      <c r="B156" s="209" t="s">
        <v>114</v>
      </c>
      <c r="C156" s="227">
        <v>5</v>
      </c>
      <c r="D156" s="226">
        <v>5</v>
      </c>
      <c r="E156" s="226">
        <v>5</v>
      </c>
      <c r="F156" s="226">
        <v>5</v>
      </c>
      <c r="G156" s="226">
        <v>5</v>
      </c>
      <c r="H156" s="226">
        <v>5</v>
      </c>
      <c r="I156" s="226">
        <v>5</v>
      </c>
    </row>
    <row r="157" spans="1:9" ht="15.75">
      <c r="A157" s="270" t="s">
        <v>119</v>
      </c>
      <c r="B157" s="211" t="s">
        <v>114</v>
      </c>
      <c r="C157" s="225">
        <v>15</v>
      </c>
      <c r="D157" s="226">
        <v>20</v>
      </c>
      <c r="E157" s="226">
        <v>20</v>
      </c>
      <c r="F157" s="226">
        <v>18</v>
      </c>
      <c r="G157" s="226">
        <v>17</v>
      </c>
      <c r="H157" s="226">
        <v>17</v>
      </c>
      <c r="I157" s="226">
        <v>18</v>
      </c>
    </row>
    <row r="158" spans="1:9" ht="63">
      <c r="A158" s="270" t="s">
        <v>120</v>
      </c>
      <c r="B158" s="211" t="s">
        <v>114</v>
      </c>
      <c r="C158" s="225">
        <v>338</v>
      </c>
      <c r="D158" s="226">
        <v>345</v>
      </c>
      <c r="E158" s="226">
        <v>350</v>
      </c>
      <c r="F158" s="226">
        <v>484</v>
      </c>
      <c r="G158" s="226">
        <v>490</v>
      </c>
      <c r="H158" s="226">
        <v>500</v>
      </c>
      <c r="I158" s="226">
        <v>500</v>
      </c>
    </row>
    <row r="159" spans="1:9" ht="15.75">
      <c r="A159" s="270" t="s">
        <v>121</v>
      </c>
      <c r="B159" s="211" t="s">
        <v>114</v>
      </c>
      <c r="C159" s="225">
        <v>44</v>
      </c>
      <c r="D159" s="226">
        <v>43</v>
      </c>
      <c r="E159" s="226">
        <v>39</v>
      </c>
      <c r="F159" s="226">
        <v>46</v>
      </c>
      <c r="G159" s="226">
        <v>46</v>
      </c>
      <c r="H159" s="226">
        <v>46</v>
      </c>
      <c r="I159" s="226">
        <v>46</v>
      </c>
    </row>
    <row r="160" spans="1:9" ht="31.5">
      <c r="A160" s="270" t="s">
        <v>122</v>
      </c>
      <c r="B160" s="211" t="s">
        <v>114</v>
      </c>
      <c r="C160" s="225">
        <v>39</v>
      </c>
      <c r="D160" s="226">
        <v>48</v>
      </c>
      <c r="E160" s="226">
        <v>48</v>
      </c>
      <c r="F160" s="226">
        <v>48</v>
      </c>
      <c r="G160" s="226">
        <v>47</v>
      </c>
      <c r="H160" s="226">
        <v>47</v>
      </c>
      <c r="I160" s="226">
        <v>48</v>
      </c>
    </row>
    <row r="161" spans="1:9" ht="15.75">
      <c r="A161" s="270" t="s">
        <v>123</v>
      </c>
      <c r="B161" s="211" t="s">
        <v>114</v>
      </c>
      <c r="C161" s="225"/>
      <c r="D161" s="226"/>
      <c r="E161" s="226"/>
      <c r="F161" s="226"/>
      <c r="G161" s="226"/>
      <c r="H161" s="226"/>
      <c r="I161" s="226"/>
    </row>
    <row r="162" spans="1:9" ht="15.75">
      <c r="A162" s="270" t="s">
        <v>316</v>
      </c>
      <c r="B162" s="211" t="s">
        <v>114</v>
      </c>
      <c r="C162" s="225">
        <v>120</v>
      </c>
      <c r="D162" s="226">
        <v>120</v>
      </c>
      <c r="E162" s="226">
        <v>100</v>
      </c>
      <c r="F162" s="226">
        <v>100</v>
      </c>
      <c r="G162" s="226">
        <v>110</v>
      </c>
      <c r="H162" s="226">
        <v>117</v>
      </c>
      <c r="I162" s="226">
        <v>120</v>
      </c>
    </row>
    <row r="163" spans="1:9" s="242" customFormat="1" ht="69" customHeight="1">
      <c r="A163" s="272" t="s">
        <v>307</v>
      </c>
      <c r="B163" s="206" t="s">
        <v>183</v>
      </c>
      <c r="C163" s="243">
        <v>1980</v>
      </c>
      <c r="D163" s="224">
        <v>1610</v>
      </c>
      <c r="E163" s="224">
        <v>2092</v>
      </c>
      <c r="F163" s="224">
        <v>2392</v>
      </c>
      <c r="G163" s="224">
        <v>2372</v>
      </c>
      <c r="H163" s="224">
        <v>2462</v>
      </c>
      <c r="I163" s="224">
        <v>2472</v>
      </c>
    </row>
    <row r="164" spans="1:9" ht="28.5" customHeight="1">
      <c r="A164" s="270" t="s">
        <v>115</v>
      </c>
      <c r="B164" s="244"/>
      <c r="C164" s="245"/>
      <c r="D164" s="226"/>
      <c r="E164" s="226"/>
      <c r="F164" s="226"/>
      <c r="G164" s="226"/>
      <c r="H164" s="226"/>
      <c r="I164" s="226"/>
    </row>
    <row r="165" spans="1:9" ht="15.75">
      <c r="A165" s="270" t="s">
        <v>116</v>
      </c>
      <c r="B165" s="209" t="s">
        <v>315</v>
      </c>
      <c r="C165" s="227">
        <v>0</v>
      </c>
      <c r="D165" s="226">
        <v>0</v>
      </c>
      <c r="E165" s="226">
        <v>0</v>
      </c>
      <c r="F165" s="226">
        <v>0</v>
      </c>
      <c r="G165" s="226">
        <v>0</v>
      </c>
      <c r="H165" s="226">
        <v>0</v>
      </c>
      <c r="I165" s="226">
        <v>0</v>
      </c>
    </row>
    <row r="166" spans="1:9" ht="15.75">
      <c r="A166" s="270" t="s">
        <v>117</v>
      </c>
      <c r="B166" s="209" t="s">
        <v>315</v>
      </c>
      <c r="C166" s="227">
        <v>260</v>
      </c>
      <c r="D166" s="226">
        <v>180</v>
      </c>
      <c r="E166" s="226">
        <v>190</v>
      </c>
      <c r="F166" s="226">
        <v>180</v>
      </c>
      <c r="G166" s="226">
        <v>190</v>
      </c>
      <c r="H166" s="226">
        <v>190</v>
      </c>
      <c r="I166" s="226">
        <v>200</v>
      </c>
    </row>
    <row r="167" spans="1:9" ht="15.75">
      <c r="A167" s="270" t="s">
        <v>352</v>
      </c>
      <c r="B167" s="209" t="s">
        <v>183</v>
      </c>
      <c r="C167" s="227">
        <v>122</v>
      </c>
      <c r="D167" s="226">
        <v>123</v>
      </c>
      <c r="E167" s="226">
        <v>130</v>
      </c>
      <c r="F167" s="226">
        <v>140</v>
      </c>
      <c r="G167" s="226">
        <v>140</v>
      </c>
      <c r="H167" s="226">
        <v>150</v>
      </c>
      <c r="I167" s="226">
        <v>150</v>
      </c>
    </row>
    <row r="168" spans="1:9" ht="31.5">
      <c r="A168" s="270" t="s">
        <v>118</v>
      </c>
      <c r="B168" s="209" t="s">
        <v>183</v>
      </c>
      <c r="C168" s="227">
        <v>135</v>
      </c>
      <c r="D168" s="226">
        <v>130</v>
      </c>
      <c r="E168" s="226">
        <v>110</v>
      </c>
      <c r="F168" s="226">
        <v>110</v>
      </c>
      <c r="G168" s="226">
        <v>110</v>
      </c>
      <c r="H168" s="226">
        <v>110</v>
      </c>
      <c r="I168" s="226">
        <v>110</v>
      </c>
    </row>
    <row r="169" spans="1:9" ht="15.75">
      <c r="A169" s="270" t="s">
        <v>119</v>
      </c>
      <c r="B169" s="209" t="s">
        <v>183</v>
      </c>
      <c r="C169" s="227">
        <v>135</v>
      </c>
      <c r="D169" s="226">
        <v>90</v>
      </c>
      <c r="E169" s="226">
        <v>90</v>
      </c>
      <c r="F169" s="226">
        <v>60</v>
      </c>
      <c r="G169" s="226">
        <v>60</v>
      </c>
      <c r="H169" s="226">
        <v>60</v>
      </c>
      <c r="I169" s="226">
        <v>60</v>
      </c>
    </row>
    <row r="170" spans="1:9" ht="63">
      <c r="A170" s="270" t="s">
        <v>120</v>
      </c>
      <c r="B170" s="209" t="s">
        <v>183</v>
      </c>
      <c r="C170" s="227">
        <v>590</v>
      </c>
      <c r="D170" s="226">
        <v>460</v>
      </c>
      <c r="E170" s="226">
        <v>900</v>
      </c>
      <c r="F170" s="226">
        <v>1070</v>
      </c>
      <c r="G170" s="226">
        <v>1070</v>
      </c>
      <c r="H170" s="226">
        <v>1100</v>
      </c>
      <c r="I170" s="226">
        <v>1100</v>
      </c>
    </row>
    <row r="171" spans="1:9" ht="15.75">
      <c r="A171" s="270" t="s">
        <v>121</v>
      </c>
      <c r="B171" s="209" t="s">
        <v>183</v>
      </c>
      <c r="C171" s="227">
        <v>20</v>
      </c>
      <c r="D171" s="226">
        <v>50</v>
      </c>
      <c r="E171" s="226">
        <v>80</v>
      </c>
      <c r="F171" s="226">
        <v>80</v>
      </c>
      <c r="G171" s="226">
        <v>80</v>
      </c>
      <c r="H171" s="226">
        <v>80</v>
      </c>
      <c r="I171" s="226">
        <v>80</v>
      </c>
    </row>
    <row r="172" spans="1:9" ht="31.5">
      <c r="A172" s="270" t="s">
        <v>124</v>
      </c>
      <c r="B172" s="209" t="s">
        <v>183</v>
      </c>
      <c r="C172" s="227">
        <v>74</v>
      </c>
      <c r="D172" s="226">
        <v>72</v>
      </c>
      <c r="E172" s="226">
        <v>72</v>
      </c>
      <c r="F172" s="226">
        <v>72</v>
      </c>
      <c r="G172" s="226">
        <v>72</v>
      </c>
      <c r="H172" s="226">
        <v>72</v>
      </c>
      <c r="I172" s="226">
        <v>72</v>
      </c>
    </row>
    <row r="173" spans="1:9" ht="15.75">
      <c r="A173" s="270" t="s">
        <v>316</v>
      </c>
      <c r="B173" s="209" t="s">
        <v>183</v>
      </c>
      <c r="C173" s="227">
        <v>644</v>
      </c>
      <c r="D173" s="226">
        <v>505</v>
      </c>
      <c r="E173" s="226">
        <v>520</v>
      </c>
      <c r="F173" s="226">
        <v>680</v>
      </c>
      <c r="G173" s="226">
        <v>650</v>
      </c>
      <c r="H173" s="226">
        <v>700</v>
      </c>
      <c r="I173" s="226">
        <v>700</v>
      </c>
    </row>
    <row r="174" spans="1:9" s="242" customFormat="1" ht="31.5">
      <c r="A174" s="272" t="s">
        <v>306</v>
      </c>
      <c r="B174" s="239" t="s">
        <v>317</v>
      </c>
      <c r="C174" s="218">
        <v>1925700</v>
      </c>
      <c r="D174" s="208">
        <v>2466300</v>
      </c>
      <c r="E174" s="208">
        <v>2488600</v>
      </c>
      <c r="F174" s="208">
        <v>2500000</v>
      </c>
      <c r="G174" s="208">
        <v>2660100</v>
      </c>
      <c r="H174" s="208">
        <v>2800000</v>
      </c>
      <c r="I174" s="208">
        <v>2850000</v>
      </c>
    </row>
    <row r="175" spans="1:9" ht="31.5">
      <c r="A175" s="270" t="s">
        <v>125</v>
      </c>
      <c r="B175" s="209"/>
      <c r="C175" s="210"/>
      <c r="D175" s="205"/>
      <c r="E175" s="205"/>
      <c r="F175" s="205"/>
      <c r="G175" s="205"/>
      <c r="H175" s="205"/>
      <c r="I175" s="205"/>
    </row>
    <row r="176" spans="1:9" ht="15.75">
      <c r="A176" s="270" t="s">
        <v>116</v>
      </c>
      <c r="B176" s="209" t="s">
        <v>317</v>
      </c>
      <c r="C176" s="210"/>
      <c r="D176" s="205"/>
      <c r="E176" s="205"/>
      <c r="F176" s="205"/>
      <c r="G176" s="205"/>
      <c r="H176" s="205"/>
      <c r="I176" s="205"/>
    </row>
    <row r="177" spans="1:9" ht="15.75">
      <c r="A177" s="270" t="s">
        <v>117</v>
      </c>
      <c r="B177" s="209" t="s">
        <v>317</v>
      </c>
      <c r="C177" s="210">
        <v>61600</v>
      </c>
      <c r="D177" s="205">
        <v>72600</v>
      </c>
      <c r="E177" s="205">
        <v>78200</v>
      </c>
      <c r="F177" s="205">
        <v>79000</v>
      </c>
      <c r="G177" s="205">
        <v>81900</v>
      </c>
      <c r="H177" s="205">
        <v>83600</v>
      </c>
      <c r="I177" s="205">
        <v>84400</v>
      </c>
    </row>
    <row r="178" spans="1:9" ht="31.5">
      <c r="A178" s="270" t="s">
        <v>118</v>
      </c>
      <c r="B178" s="209" t="s">
        <v>317</v>
      </c>
      <c r="C178" s="210">
        <v>28000</v>
      </c>
      <c r="D178" s="205">
        <v>38100</v>
      </c>
      <c r="E178" s="205">
        <v>40100</v>
      </c>
      <c r="F178" s="205">
        <v>40000</v>
      </c>
      <c r="G178" s="205">
        <v>42000</v>
      </c>
      <c r="H178" s="205">
        <v>42900</v>
      </c>
      <c r="I178" s="205">
        <v>43300</v>
      </c>
    </row>
    <row r="179" spans="1:9" ht="15.75">
      <c r="A179" s="270" t="s">
        <v>119</v>
      </c>
      <c r="B179" s="209" t="s">
        <v>317</v>
      </c>
      <c r="C179" s="210">
        <v>54000</v>
      </c>
      <c r="D179" s="205">
        <v>32100</v>
      </c>
      <c r="E179" s="205">
        <v>27200</v>
      </c>
      <c r="F179" s="205">
        <v>27000</v>
      </c>
      <c r="G179" s="205">
        <v>28500</v>
      </c>
      <c r="H179" s="205">
        <v>29100</v>
      </c>
      <c r="I179" s="205">
        <v>29400</v>
      </c>
    </row>
    <row r="180" spans="1:9" ht="60.75" customHeight="1">
      <c r="A180" s="270" t="s">
        <v>120</v>
      </c>
      <c r="B180" s="209" t="s">
        <v>317</v>
      </c>
      <c r="C180" s="210">
        <v>715500</v>
      </c>
      <c r="D180" s="205">
        <v>1182800</v>
      </c>
      <c r="E180" s="205">
        <v>1201400</v>
      </c>
      <c r="F180" s="205">
        <v>1251400</v>
      </c>
      <c r="G180" s="205">
        <v>1257800</v>
      </c>
      <c r="H180" s="205">
        <v>1284200</v>
      </c>
      <c r="I180" s="205">
        <v>1297000</v>
      </c>
    </row>
    <row r="181" spans="1:9" ht="15.75">
      <c r="A181" s="270" t="s">
        <v>121</v>
      </c>
      <c r="B181" s="209" t="s">
        <v>317</v>
      </c>
      <c r="C181" s="210">
        <v>12000</v>
      </c>
      <c r="D181" s="205">
        <v>16200</v>
      </c>
      <c r="E181" s="205">
        <v>17200</v>
      </c>
      <c r="F181" s="205">
        <v>18000</v>
      </c>
      <c r="G181" s="205">
        <v>18000</v>
      </c>
      <c r="H181" s="205">
        <v>18600</v>
      </c>
      <c r="I181" s="205">
        <v>18600</v>
      </c>
    </row>
    <row r="182" spans="1:9" ht="31.5">
      <c r="A182" s="270" t="s">
        <v>122</v>
      </c>
      <c r="B182" s="209" t="s">
        <v>317</v>
      </c>
      <c r="C182" s="210">
        <v>10000</v>
      </c>
      <c r="D182" s="205">
        <v>14400</v>
      </c>
      <c r="E182" s="205">
        <v>14400</v>
      </c>
      <c r="F182" s="205">
        <v>14400</v>
      </c>
      <c r="G182" s="205">
        <v>15000</v>
      </c>
      <c r="H182" s="205">
        <v>15600</v>
      </c>
      <c r="I182" s="205">
        <v>15600</v>
      </c>
    </row>
    <row r="183" spans="1:9" ht="15.75">
      <c r="A183" s="270" t="s">
        <v>55</v>
      </c>
      <c r="B183" s="209"/>
      <c r="C183" s="210"/>
      <c r="D183" s="205"/>
      <c r="E183" s="205"/>
      <c r="F183" s="205"/>
      <c r="G183" s="205"/>
      <c r="H183" s="205"/>
      <c r="I183" s="205"/>
    </row>
    <row r="184" spans="1:9" ht="15.75">
      <c r="A184" s="270" t="s">
        <v>126</v>
      </c>
      <c r="B184" s="209" t="s">
        <v>317</v>
      </c>
      <c r="C184" s="210"/>
      <c r="D184" s="205"/>
      <c r="E184" s="205"/>
      <c r="F184" s="205"/>
      <c r="G184" s="205"/>
      <c r="H184" s="205"/>
      <c r="I184" s="205"/>
    </row>
    <row r="185" spans="1:9" ht="15.75">
      <c r="A185" s="272" t="s">
        <v>127</v>
      </c>
      <c r="B185" s="209"/>
      <c r="C185" s="210"/>
      <c r="D185" s="205"/>
      <c r="E185" s="205"/>
      <c r="F185" s="205"/>
      <c r="G185" s="205"/>
      <c r="H185" s="205"/>
      <c r="I185" s="205"/>
    </row>
    <row r="186" spans="1:9" ht="42" customHeight="1">
      <c r="A186" s="271" t="s">
        <v>128</v>
      </c>
      <c r="B186" s="209" t="s">
        <v>87</v>
      </c>
      <c r="C186" s="228">
        <v>184.4</v>
      </c>
      <c r="D186" s="228">
        <v>264.5</v>
      </c>
      <c r="E186" s="228">
        <v>66.82</v>
      </c>
      <c r="F186" s="228">
        <v>70.1</v>
      </c>
      <c r="G186" s="228">
        <v>72</v>
      </c>
      <c r="H186" s="205">
        <v>75</v>
      </c>
      <c r="I186" s="205">
        <v>80</v>
      </c>
    </row>
    <row r="187" spans="1:9" ht="56.25">
      <c r="A187" s="271" t="s">
        <v>129</v>
      </c>
      <c r="B187" s="209" t="s">
        <v>89</v>
      </c>
      <c r="C187" s="228">
        <v>123.2</v>
      </c>
      <c r="D187" s="205">
        <v>109.6</v>
      </c>
      <c r="E187" s="205">
        <v>25.4</v>
      </c>
      <c r="F187" s="228">
        <v>104.9</v>
      </c>
      <c r="G187" s="228">
        <v>102</v>
      </c>
      <c r="H187" s="205">
        <v>104</v>
      </c>
      <c r="I187" s="205">
        <v>106</v>
      </c>
    </row>
    <row r="188" spans="1:9" ht="33.75">
      <c r="A188" s="270" t="s">
        <v>130</v>
      </c>
      <c r="B188" s="209" t="s">
        <v>269</v>
      </c>
      <c r="C188" s="220">
        <v>107.2</v>
      </c>
      <c r="D188" s="220">
        <v>107.2</v>
      </c>
      <c r="E188" s="220">
        <v>112</v>
      </c>
      <c r="F188" s="220">
        <v>105</v>
      </c>
      <c r="G188" s="220">
        <v>105</v>
      </c>
      <c r="H188" s="205">
        <v>106</v>
      </c>
      <c r="I188" s="205">
        <v>106</v>
      </c>
    </row>
    <row r="189" spans="1:9" ht="84.75" customHeight="1">
      <c r="A189" s="270" t="s">
        <v>131</v>
      </c>
      <c r="B189" s="209" t="s">
        <v>285</v>
      </c>
      <c r="C189" s="228">
        <v>145.7</v>
      </c>
      <c r="D189" s="205">
        <v>166</v>
      </c>
      <c r="E189" s="205">
        <v>60</v>
      </c>
      <c r="F189" s="228">
        <v>63.1</v>
      </c>
      <c r="G189" s="228">
        <v>64.8</v>
      </c>
      <c r="H189" s="205">
        <v>67.5</v>
      </c>
      <c r="I189" s="205">
        <v>72</v>
      </c>
    </row>
    <row r="190" spans="1:9" ht="51.75" customHeight="1">
      <c r="A190" s="270" t="s">
        <v>132</v>
      </c>
      <c r="B190" s="209" t="s">
        <v>89</v>
      </c>
      <c r="C190" s="220">
        <v>132.73</v>
      </c>
      <c r="D190" s="220">
        <v>113.9</v>
      </c>
      <c r="E190" s="220">
        <v>36.5</v>
      </c>
      <c r="F190" s="220">
        <v>105.1</v>
      </c>
      <c r="G190" s="220">
        <v>102</v>
      </c>
      <c r="H190" s="205">
        <v>104</v>
      </c>
      <c r="I190" s="205">
        <v>100</v>
      </c>
    </row>
    <row r="191" spans="1:9" ht="33.75">
      <c r="A191" s="270" t="s">
        <v>130</v>
      </c>
      <c r="B191" s="209" t="s">
        <v>269</v>
      </c>
      <c r="C191" s="220">
        <v>107.2</v>
      </c>
      <c r="D191" s="220">
        <v>107.2</v>
      </c>
      <c r="E191" s="220">
        <v>112</v>
      </c>
      <c r="F191" s="220">
        <v>107</v>
      </c>
      <c r="G191" s="220">
        <v>106.5</v>
      </c>
      <c r="H191" s="205">
        <v>106.5</v>
      </c>
      <c r="I191" s="205">
        <v>106.4</v>
      </c>
    </row>
    <row r="192" spans="1:9" ht="91.5" customHeight="1">
      <c r="A192" s="278" t="s">
        <v>133</v>
      </c>
      <c r="B192" s="209"/>
      <c r="C192" s="210"/>
      <c r="D192" s="205"/>
      <c r="E192" s="205"/>
      <c r="F192" s="205"/>
      <c r="G192" s="205"/>
      <c r="H192" s="205"/>
      <c r="I192" s="205"/>
    </row>
    <row r="193" spans="1:9" ht="15.75">
      <c r="A193" s="271" t="s">
        <v>134</v>
      </c>
      <c r="B193" s="209" t="s">
        <v>135</v>
      </c>
      <c r="C193" s="210">
        <v>40.5</v>
      </c>
      <c r="D193" s="210">
        <v>42.3</v>
      </c>
      <c r="E193" s="210">
        <v>16.1</v>
      </c>
      <c r="F193" s="210">
        <v>50</v>
      </c>
      <c r="G193" s="205">
        <v>70</v>
      </c>
      <c r="H193" s="205">
        <v>75</v>
      </c>
      <c r="I193" s="205">
        <v>80</v>
      </c>
    </row>
    <row r="194" spans="1:9" ht="15.75">
      <c r="A194" s="271" t="s">
        <v>136</v>
      </c>
      <c r="B194" s="209" t="s">
        <v>135</v>
      </c>
      <c r="C194" s="210">
        <v>105.19</v>
      </c>
      <c r="D194" s="205">
        <v>109.7</v>
      </c>
      <c r="E194" s="205">
        <v>51.1</v>
      </c>
      <c r="F194" s="205">
        <v>100</v>
      </c>
      <c r="G194" s="205">
        <v>120</v>
      </c>
      <c r="H194" s="205">
        <v>150</v>
      </c>
      <c r="I194" s="205">
        <v>150</v>
      </c>
    </row>
    <row r="195" spans="1:9" ht="15.75">
      <c r="A195" s="270" t="s">
        <v>137</v>
      </c>
      <c r="B195" s="209" t="s">
        <v>135</v>
      </c>
      <c r="C195" s="210"/>
      <c r="D195" s="205"/>
      <c r="E195" s="205"/>
      <c r="F195" s="205"/>
      <c r="G195" s="205"/>
      <c r="H195" s="205"/>
      <c r="I195" s="205"/>
    </row>
    <row r="196" spans="1:9" ht="15.75">
      <c r="A196" s="270" t="s">
        <v>138</v>
      </c>
      <c r="B196" s="209" t="s">
        <v>135</v>
      </c>
      <c r="C196" s="210"/>
      <c r="D196" s="205"/>
      <c r="E196" s="205"/>
      <c r="F196" s="205"/>
      <c r="G196" s="205"/>
      <c r="H196" s="205"/>
      <c r="I196" s="205"/>
    </row>
    <row r="197" spans="1:9" ht="15.75">
      <c r="A197" s="270" t="s">
        <v>139</v>
      </c>
      <c r="B197" s="209" t="s">
        <v>135</v>
      </c>
      <c r="C197" s="210"/>
      <c r="D197" s="205"/>
      <c r="E197" s="205"/>
      <c r="F197" s="205"/>
      <c r="G197" s="205"/>
      <c r="H197" s="205"/>
      <c r="I197" s="205"/>
    </row>
    <row r="198" spans="1:9" ht="15.75">
      <c r="A198" s="270" t="s">
        <v>140</v>
      </c>
      <c r="B198" s="209" t="s">
        <v>135</v>
      </c>
      <c r="C198" s="210">
        <v>72.1</v>
      </c>
      <c r="D198" s="205">
        <v>81.6</v>
      </c>
      <c r="E198" s="205">
        <v>33.8</v>
      </c>
      <c r="F198" s="205">
        <v>90.4</v>
      </c>
      <c r="G198" s="205">
        <v>100</v>
      </c>
      <c r="H198" s="205">
        <v>120</v>
      </c>
      <c r="I198" s="268">
        <v>130</v>
      </c>
    </row>
    <row r="199" spans="1:9" ht="15.75">
      <c r="A199" s="270" t="s">
        <v>55</v>
      </c>
      <c r="B199" s="209"/>
      <c r="C199" s="210"/>
      <c r="D199" s="205"/>
      <c r="E199" s="205"/>
      <c r="F199" s="205"/>
      <c r="G199" s="205"/>
      <c r="H199" s="205"/>
      <c r="I199" s="205"/>
    </row>
    <row r="200" spans="1:9" ht="15.75">
      <c r="A200" s="271" t="s">
        <v>141</v>
      </c>
      <c r="B200" s="209" t="s">
        <v>135</v>
      </c>
      <c r="C200" s="210"/>
      <c r="D200" s="205"/>
      <c r="E200" s="205"/>
      <c r="F200" s="205"/>
      <c r="G200" s="205"/>
      <c r="H200" s="205"/>
      <c r="I200" s="205"/>
    </row>
    <row r="201" spans="1:9" ht="15.75">
      <c r="A201" s="271" t="s">
        <v>142</v>
      </c>
      <c r="B201" s="209" t="s">
        <v>135</v>
      </c>
      <c r="C201" s="210"/>
      <c r="D201" s="205"/>
      <c r="E201" s="205"/>
      <c r="F201" s="205"/>
      <c r="G201" s="205"/>
      <c r="H201" s="205"/>
      <c r="I201" s="205"/>
    </row>
    <row r="202" spans="1:9" ht="15.75">
      <c r="A202" s="271" t="s">
        <v>143</v>
      </c>
      <c r="B202" s="209" t="s">
        <v>135</v>
      </c>
      <c r="C202" s="210"/>
      <c r="D202" s="205"/>
      <c r="E202" s="205"/>
      <c r="F202" s="205"/>
      <c r="G202" s="205"/>
      <c r="H202" s="205"/>
      <c r="I202" s="205"/>
    </row>
    <row r="203" spans="1:9" ht="15.75">
      <c r="A203" s="270" t="s">
        <v>144</v>
      </c>
      <c r="B203" s="209" t="s">
        <v>135</v>
      </c>
      <c r="C203" s="210"/>
      <c r="D203" s="205"/>
      <c r="E203" s="205"/>
      <c r="F203" s="205"/>
      <c r="G203" s="205"/>
      <c r="H203" s="205"/>
      <c r="I203" s="205"/>
    </row>
    <row r="204" spans="1:9" ht="31.5">
      <c r="A204" s="271" t="s">
        <v>145</v>
      </c>
      <c r="B204" s="209" t="s">
        <v>135</v>
      </c>
      <c r="C204" s="210"/>
      <c r="D204" s="205"/>
      <c r="E204" s="205"/>
      <c r="F204" s="205"/>
      <c r="G204" s="205"/>
      <c r="H204" s="205"/>
      <c r="I204" s="205"/>
    </row>
    <row r="205" spans="1:9" ht="15.75">
      <c r="A205" s="271" t="s">
        <v>146</v>
      </c>
      <c r="B205" s="216" t="s">
        <v>94</v>
      </c>
      <c r="C205" s="217"/>
      <c r="D205" s="205"/>
      <c r="E205" s="205"/>
      <c r="F205" s="205"/>
      <c r="G205" s="205"/>
      <c r="H205" s="205"/>
      <c r="I205" s="205"/>
    </row>
    <row r="206" spans="1:9" ht="31.5">
      <c r="A206" s="272" t="s">
        <v>367</v>
      </c>
      <c r="B206" s="209"/>
      <c r="C206" s="210"/>
      <c r="D206" s="205"/>
      <c r="E206" s="205"/>
      <c r="F206" s="205"/>
      <c r="G206" s="205"/>
      <c r="H206" s="205"/>
      <c r="I206" s="205"/>
    </row>
    <row r="207" spans="1:9" ht="31.5">
      <c r="A207" s="278" t="s">
        <v>368</v>
      </c>
      <c r="B207" s="246" t="s">
        <v>147</v>
      </c>
      <c r="C207" s="218">
        <v>440.3</v>
      </c>
      <c r="D207" s="208">
        <v>467.31</v>
      </c>
      <c r="E207" s="208">
        <v>463.93</v>
      </c>
      <c r="F207" s="208">
        <v>461.53</v>
      </c>
      <c r="G207" s="208">
        <v>451.45</v>
      </c>
      <c r="H207" s="208">
        <v>465.95</v>
      </c>
      <c r="I207" s="208">
        <v>449.78</v>
      </c>
    </row>
    <row r="208" spans="1:9" ht="15.75">
      <c r="A208" s="279" t="s">
        <v>302</v>
      </c>
      <c r="B208" s="247" t="s">
        <v>147</v>
      </c>
      <c r="C208" s="248">
        <v>190</v>
      </c>
      <c r="D208" s="205">
        <v>196.65</v>
      </c>
      <c r="E208" s="205">
        <v>212.09</v>
      </c>
      <c r="F208" s="205">
        <v>208.96</v>
      </c>
      <c r="G208" s="205">
        <v>200.49</v>
      </c>
      <c r="H208" s="205">
        <v>196.78</v>
      </c>
      <c r="I208" s="205">
        <v>205.13</v>
      </c>
    </row>
    <row r="209" spans="1:9" ht="31.5">
      <c r="A209" s="280" t="s">
        <v>369</v>
      </c>
      <c r="B209" s="246" t="s">
        <v>147</v>
      </c>
      <c r="C209" s="249">
        <v>141.9</v>
      </c>
      <c r="D209" s="208">
        <v>147.08</v>
      </c>
      <c r="E209" s="208">
        <v>144.26</v>
      </c>
      <c r="F209" s="208">
        <v>161.1</v>
      </c>
      <c r="G209" s="208">
        <v>163.96</v>
      </c>
      <c r="H209" s="208">
        <v>171.26</v>
      </c>
      <c r="I209" s="208">
        <v>180.29</v>
      </c>
    </row>
    <row r="210" spans="1:9" ht="15.75">
      <c r="A210" s="279" t="s">
        <v>55</v>
      </c>
      <c r="B210" s="247"/>
      <c r="C210" s="248"/>
      <c r="D210" s="205"/>
      <c r="E210" s="205"/>
      <c r="F210" s="205"/>
      <c r="G210" s="205"/>
      <c r="H210" s="205"/>
      <c r="I210" s="205"/>
    </row>
    <row r="211" spans="1:9" ht="15.75">
      <c r="A211" s="279" t="s">
        <v>1</v>
      </c>
      <c r="B211" s="247" t="s">
        <v>147</v>
      </c>
      <c r="C211" s="248"/>
      <c r="D211" s="205"/>
      <c r="E211" s="205"/>
      <c r="F211" s="205"/>
      <c r="G211" s="205"/>
      <c r="H211" s="205"/>
      <c r="I211" s="205"/>
    </row>
    <row r="212" spans="1:9" ht="15.75">
      <c r="A212" s="279" t="s">
        <v>2</v>
      </c>
      <c r="B212" s="247" t="s">
        <v>147</v>
      </c>
      <c r="C212" s="248">
        <v>111.2</v>
      </c>
      <c r="D212" s="205">
        <v>95.95</v>
      </c>
      <c r="E212" s="205">
        <v>97.66</v>
      </c>
      <c r="F212" s="205">
        <v>105.46</v>
      </c>
      <c r="G212" s="205">
        <v>104.77</v>
      </c>
      <c r="H212" s="205">
        <v>110.07</v>
      </c>
      <c r="I212" s="205">
        <v>116.67</v>
      </c>
    </row>
    <row r="213" spans="1:9" ht="15.75">
      <c r="A213" s="279" t="s">
        <v>3</v>
      </c>
      <c r="B213" s="247" t="s">
        <v>147</v>
      </c>
      <c r="C213" s="248"/>
      <c r="D213" s="205"/>
      <c r="E213" s="205"/>
      <c r="F213" s="205"/>
      <c r="G213" s="205"/>
      <c r="H213" s="205"/>
      <c r="I213" s="205"/>
    </row>
    <row r="214" spans="1:9" ht="15.75">
      <c r="A214" s="279" t="s">
        <v>86</v>
      </c>
      <c r="B214" s="247" t="s">
        <v>147</v>
      </c>
      <c r="C214" s="248"/>
      <c r="D214" s="205">
        <v>16.9</v>
      </c>
      <c r="E214" s="205">
        <v>16.04</v>
      </c>
      <c r="F214" s="205">
        <v>18.19</v>
      </c>
      <c r="G214" s="205">
        <v>20.51</v>
      </c>
      <c r="H214" s="205">
        <v>20.51</v>
      </c>
      <c r="I214" s="205">
        <v>20.51</v>
      </c>
    </row>
    <row r="215" spans="1:9" ht="31.5">
      <c r="A215" s="279" t="s">
        <v>4</v>
      </c>
      <c r="B215" s="247" t="s">
        <v>147</v>
      </c>
      <c r="C215" s="248"/>
      <c r="D215" s="205">
        <v>9.96</v>
      </c>
      <c r="E215" s="205">
        <v>13.23</v>
      </c>
      <c r="F215" s="205">
        <v>11.7</v>
      </c>
      <c r="G215" s="205">
        <v>12.75</v>
      </c>
      <c r="H215" s="205">
        <v>13.38</v>
      </c>
      <c r="I215" s="205">
        <v>14.05</v>
      </c>
    </row>
    <row r="216" spans="1:9" ht="15.75">
      <c r="A216" s="279" t="s">
        <v>5</v>
      </c>
      <c r="B216" s="247" t="s">
        <v>147</v>
      </c>
      <c r="C216" s="248">
        <v>1.5</v>
      </c>
      <c r="D216" s="205">
        <v>1.35</v>
      </c>
      <c r="E216" s="205">
        <v>1.46</v>
      </c>
      <c r="F216" s="205">
        <v>1.04</v>
      </c>
      <c r="G216" s="205">
        <v>1.52</v>
      </c>
      <c r="H216" s="205">
        <v>1.52</v>
      </c>
      <c r="I216" s="205">
        <v>1.72</v>
      </c>
    </row>
    <row r="217" spans="1:9" ht="15.75">
      <c r="A217" s="279" t="s">
        <v>6</v>
      </c>
      <c r="B217" s="247" t="s">
        <v>147</v>
      </c>
      <c r="C217" s="248"/>
      <c r="D217" s="205"/>
      <c r="E217" s="205"/>
      <c r="F217" s="205"/>
      <c r="G217" s="205"/>
      <c r="H217" s="205"/>
      <c r="I217" s="205"/>
    </row>
    <row r="218" spans="1:9" ht="15.75">
      <c r="A218" s="279" t="s">
        <v>7</v>
      </c>
      <c r="B218" s="247" t="s">
        <v>147</v>
      </c>
      <c r="C218" s="248"/>
      <c r="D218" s="205"/>
      <c r="E218" s="205"/>
      <c r="F218" s="205"/>
      <c r="G218" s="205"/>
      <c r="H218" s="205"/>
      <c r="I218" s="205"/>
    </row>
    <row r="219" spans="1:9" ht="15.75">
      <c r="A219" s="279" t="s">
        <v>8</v>
      </c>
      <c r="B219" s="247" t="s">
        <v>147</v>
      </c>
      <c r="C219" s="248"/>
      <c r="D219" s="205"/>
      <c r="E219" s="205"/>
      <c r="F219" s="205"/>
      <c r="G219" s="205"/>
      <c r="H219" s="205"/>
      <c r="I219" s="205"/>
    </row>
    <row r="220" spans="1:9" ht="15.75">
      <c r="A220" s="279" t="s">
        <v>9</v>
      </c>
      <c r="B220" s="247" t="s">
        <v>147</v>
      </c>
      <c r="C220" s="248">
        <v>16.6</v>
      </c>
      <c r="D220" s="205">
        <v>21.11</v>
      </c>
      <c r="E220" s="205">
        <v>15.87</v>
      </c>
      <c r="F220" s="205">
        <v>19.68</v>
      </c>
      <c r="G220" s="205">
        <v>18.85</v>
      </c>
      <c r="H220" s="205">
        <v>19.25</v>
      </c>
      <c r="I220" s="205">
        <v>19.75</v>
      </c>
    </row>
    <row r="221" spans="1:9" ht="15.75">
      <c r="A221" s="272" t="s">
        <v>10</v>
      </c>
      <c r="B221" s="246" t="s">
        <v>147</v>
      </c>
      <c r="C221" s="218">
        <v>48.1</v>
      </c>
      <c r="D221" s="208">
        <v>49.57</v>
      </c>
      <c r="E221" s="208">
        <v>67.83</v>
      </c>
      <c r="F221" s="208">
        <v>47.86</v>
      </c>
      <c r="G221" s="208">
        <v>36.53</v>
      </c>
      <c r="H221" s="208">
        <v>24.52</v>
      </c>
      <c r="I221" s="208">
        <v>24.84</v>
      </c>
    </row>
    <row r="222" spans="1:9" ht="15.75">
      <c r="A222" s="272" t="s">
        <v>239</v>
      </c>
      <c r="B222" s="247" t="s">
        <v>147</v>
      </c>
      <c r="C222" s="210">
        <v>250.3</v>
      </c>
      <c r="D222" s="205">
        <v>270.66</v>
      </c>
      <c r="E222" s="205">
        <v>251.84</v>
      </c>
      <c r="F222" s="205">
        <v>252.57</v>
      </c>
      <c r="G222" s="205">
        <v>250.96</v>
      </c>
      <c r="H222" s="205">
        <v>244.65</v>
      </c>
      <c r="I222" s="205">
        <v>244.65</v>
      </c>
    </row>
    <row r="223" spans="1:9" ht="15.75">
      <c r="A223" s="270" t="s">
        <v>55</v>
      </c>
      <c r="B223" s="247" t="s">
        <v>147</v>
      </c>
      <c r="C223" s="210"/>
      <c r="D223" s="205"/>
      <c r="E223" s="205"/>
      <c r="F223" s="205"/>
      <c r="G223" s="205"/>
      <c r="H223" s="205"/>
      <c r="I223" s="205"/>
    </row>
    <row r="224" spans="1:9" ht="15.75">
      <c r="A224" s="270" t="s">
        <v>242</v>
      </c>
      <c r="B224" s="247" t="s">
        <v>147</v>
      </c>
      <c r="C224" s="210">
        <v>52.8</v>
      </c>
      <c r="D224" s="205">
        <v>24.35</v>
      </c>
      <c r="E224" s="205">
        <v>17.31</v>
      </c>
      <c r="F224" s="205">
        <v>8.37</v>
      </c>
      <c r="G224" s="205">
        <v>1.89</v>
      </c>
      <c r="H224" s="205">
        <v>2.2</v>
      </c>
      <c r="I224" s="205">
        <v>2.3</v>
      </c>
    </row>
    <row r="225" spans="1:9" ht="15.75">
      <c r="A225" s="270" t="s">
        <v>243</v>
      </c>
      <c r="B225" s="247" t="s">
        <v>147</v>
      </c>
      <c r="C225" s="210">
        <v>158.7</v>
      </c>
      <c r="D225" s="205">
        <v>208.98</v>
      </c>
      <c r="E225" s="205">
        <v>205.66</v>
      </c>
      <c r="F225" s="205">
        <v>210.42</v>
      </c>
      <c r="G225" s="205">
        <v>217.23</v>
      </c>
      <c r="H225" s="205">
        <v>216.98</v>
      </c>
      <c r="I225" s="205">
        <v>216.88</v>
      </c>
    </row>
    <row r="226" spans="1:9" ht="15.75">
      <c r="A226" s="270" t="s">
        <v>240</v>
      </c>
      <c r="B226" s="247" t="s">
        <v>147</v>
      </c>
      <c r="C226" s="210">
        <v>35.4</v>
      </c>
      <c r="D226" s="205">
        <v>32.57</v>
      </c>
      <c r="E226" s="205">
        <v>28.87</v>
      </c>
      <c r="F226" s="205">
        <v>33.47</v>
      </c>
      <c r="G226" s="205">
        <v>31.84</v>
      </c>
      <c r="H226" s="205">
        <v>25.47</v>
      </c>
      <c r="I226" s="205">
        <v>25.47</v>
      </c>
    </row>
    <row r="227" spans="1:9" ht="15.75">
      <c r="A227" s="270" t="s">
        <v>55</v>
      </c>
      <c r="B227" s="247" t="s">
        <v>147</v>
      </c>
      <c r="C227" s="250"/>
      <c r="D227" s="205"/>
      <c r="E227" s="205"/>
      <c r="F227" s="205"/>
      <c r="G227" s="205"/>
      <c r="H227" s="205"/>
      <c r="I227" s="205"/>
    </row>
    <row r="228" spans="1:9" ht="31.5">
      <c r="A228" s="270" t="s">
        <v>241</v>
      </c>
      <c r="B228" s="247" t="s">
        <v>147</v>
      </c>
      <c r="C228" s="210">
        <v>35.4</v>
      </c>
      <c r="D228" s="205">
        <v>28.87</v>
      </c>
      <c r="E228" s="205">
        <v>28.87</v>
      </c>
      <c r="F228" s="205">
        <v>27.67</v>
      </c>
      <c r="G228" s="205">
        <v>31.84</v>
      </c>
      <c r="H228" s="205">
        <v>25.47</v>
      </c>
      <c r="I228" s="205">
        <v>25.47</v>
      </c>
    </row>
    <row r="229" spans="1:9" ht="31.5">
      <c r="A229" s="278" t="s">
        <v>366</v>
      </c>
      <c r="B229" s="246" t="s">
        <v>147</v>
      </c>
      <c r="C229" s="218">
        <v>421.1</v>
      </c>
      <c r="D229" s="208">
        <v>473.65</v>
      </c>
      <c r="E229" s="208">
        <v>472.11</v>
      </c>
      <c r="F229" s="208">
        <v>486.26</v>
      </c>
      <c r="G229" s="208">
        <v>463.38</v>
      </c>
      <c r="H229" s="208">
        <v>473.02</v>
      </c>
      <c r="I229" s="208">
        <v>462.76</v>
      </c>
    </row>
    <row r="230" spans="1:9" ht="15.75">
      <c r="A230" s="274" t="s">
        <v>0</v>
      </c>
      <c r="B230" s="247"/>
      <c r="C230" s="248"/>
      <c r="D230" s="205"/>
      <c r="E230" s="205"/>
      <c r="F230" s="205"/>
      <c r="G230" s="205"/>
      <c r="H230" s="205"/>
      <c r="I230" s="205"/>
    </row>
    <row r="231" spans="1:9" ht="15.75">
      <c r="A231" s="279" t="s">
        <v>244</v>
      </c>
      <c r="B231" s="247" t="s">
        <v>147</v>
      </c>
      <c r="C231" s="248">
        <v>48.8</v>
      </c>
      <c r="D231" s="205">
        <v>61.98</v>
      </c>
      <c r="E231" s="205">
        <v>73.11</v>
      </c>
      <c r="F231" s="205">
        <v>83.69</v>
      </c>
      <c r="G231" s="205">
        <v>83.7</v>
      </c>
      <c r="H231" s="205">
        <v>84.75</v>
      </c>
      <c r="I231" s="205">
        <v>84</v>
      </c>
    </row>
    <row r="232" spans="1:9" ht="15.75">
      <c r="A232" s="279" t="s">
        <v>245</v>
      </c>
      <c r="B232" s="247" t="s">
        <v>147</v>
      </c>
      <c r="C232" s="248">
        <v>1.4</v>
      </c>
      <c r="D232" s="205">
        <v>1.58</v>
      </c>
      <c r="E232" s="205">
        <v>1.32</v>
      </c>
      <c r="F232" s="205">
        <v>1.39</v>
      </c>
      <c r="G232" s="205">
        <v>1.39</v>
      </c>
      <c r="H232" s="205">
        <v>1.39</v>
      </c>
      <c r="I232" s="205">
        <v>1.39</v>
      </c>
    </row>
    <row r="233" spans="1:9" ht="31.5">
      <c r="A233" s="279" t="s">
        <v>246</v>
      </c>
      <c r="B233" s="247" t="s">
        <v>147</v>
      </c>
      <c r="C233" s="248">
        <v>5.8</v>
      </c>
      <c r="D233" s="205">
        <v>4.79</v>
      </c>
      <c r="E233" s="205">
        <v>0.92</v>
      </c>
      <c r="F233" s="205">
        <v>0.9</v>
      </c>
      <c r="G233" s="205">
        <v>0.99</v>
      </c>
      <c r="H233" s="205">
        <v>0.99</v>
      </c>
      <c r="I233" s="205">
        <v>0.99</v>
      </c>
    </row>
    <row r="234" spans="1:9" ht="15.75">
      <c r="A234" s="279" t="s">
        <v>247</v>
      </c>
      <c r="B234" s="247" t="s">
        <v>147</v>
      </c>
      <c r="C234" s="248">
        <v>25.5</v>
      </c>
      <c r="D234" s="205">
        <v>41.27</v>
      </c>
      <c r="E234" s="205">
        <v>19.16</v>
      </c>
      <c r="F234" s="205">
        <v>43.54</v>
      </c>
      <c r="G234" s="205">
        <v>22.16</v>
      </c>
      <c r="H234" s="205">
        <v>23</v>
      </c>
      <c r="I234" s="205">
        <v>22</v>
      </c>
    </row>
    <row r="235" spans="1:9" ht="15.75">
      <c r="A235" s="279" t="s">
        <v>248</v>
      </c>
      <c r="B235" s="247" t="s">
        <v>147</v>
      </c>
      <c r="C235" s="248">
        <v>25.3</v>
      </c>
      <c r="D235" s="205">
        <v>34.17</v>
      </c>
      <c r="E235" s="205">
        <v>29.52</v>
      </c>
      <c r="F235" s="205">
        <v>16.5</v>
      </c>
      <c r="G235" s="205">
        <v>17.11</v>
      </c>
      <c r="H235" s="205">
        <v>17.22</v>
      </c>
      <c r="I235" s="205">
        <v>17.27</v>
      </c>
    </row>
    <row r="236" spans="1:9" ht="15.75">
      <c r="A236" s="279" t="s">
        <v>249</v>
      </c>
      <c r="B236" s="247" t="s">
        <v>147</v>
      </c>
      <c r="C236" s="248"/>
      <c r="D236" s="205"/>
      <c r="E236" s="205"/>
      <c r="F236" s="205"/>
      <c r="G236" s="205"/>
      <c r="H236" s="205"/>
      <c r="I236" s="205"/>
    </row>
    <row r="237" spans="1:9" ht="15.75">
      <c r="A237" s="279" t="s">
        <v>150</v>
      </c>
      <c r="B237" s="247" t="s">
        <v>147</v>
      </c>
      <c r="C237" s="248">
        <v>278.9</v>
      </c>
      <c r="D237" s="205">
        <v>297.45</v>
      </c>
      <c r="E237" s="205">
        <v>315.25</v>
      </c>
      <c r="F237" s="205">
        <v>302.79</v>
      </c>
      <c r="G237" s="205">
        <v>301.34</v>
      </c>
      <c r="H237" s="205">
        <v>306.26</v>
      </c>
      <c r="I237" s="205">
        <v>297.63</v>
      </c>
    </row>
    <row r="238" spans="1:9" ht="15.75">
      <c r="A238" s="279" t="s">
        <v>250</v>
      </c>
      <c r="B238" s="247" t="s">
        <v>147</v>
      </c>
      <c r="C238" s="248">
        <v>30.1</v>
      </c>
      <c r="D238" s="205">
        <v>25.71</v>
      </c>
      <c r="E238" s="205">
        <v>21.86</v>
      </c>
      <c r="F238" s="205">
        <v>27.35</v>
      </c>
      <c r="G238" s="205">
        <v>27.31</v>
      </c>
      <c r="H238" s="205">
        <v>30.31</v>
      </c>
      <c r="I238" s="205">
        <v>30.32</v>
      </c>
    </row>
    <row r="239" spans="1:9" ht="15.75">
      <c r="A239" s="279" t="s">
        <v>251</v>
      </c>
      <c r="B239" s="247" t="s">
        <v>147</v>
      </c>
      <c r="C239" s="248"/>
      <c r="D239" s="205">
        <v>0.1</v>
      </c>
      <c r="E239" s="205"/>
      <c r="F239" s="205"/>
      <c r="G239" s="205"/>
      <c r="H239" s="205"/>
      <c r="I239" s="205"/>
    </row>
    <row r="240" spans="1:9" ht="15.75">
      <c r="A240" s="279" t="s">
        <v>151</v>
      </c>
      <c r="B240" s="247" t="s">
        <v>147</v>
      </c>
      <c r="C240" s="248">
        <v>3.1</v>
      </c>
      <c r="D240" s="205">
        <v>2.66</v>
      </c>
      <c r="E240" s="205">
        <v>3.41</v>
      </c>
      <c r="F240" s="205">
        <v>4.02</v>
      </c>
      <c r="G240" s="205">
        <v>4.01</v>
      </c>
      <c r="H240" s="205">
        <v>4.15</v>
      </c>
      <c r="I240" s="205">
        <v>4.22</v>
      </c>
    </row>
    <row r="241" spans="1:9" ht="15.75">
      <c r="A241" s="279" t="s">
        <v>252</v>
      </c>
      <c r="B241" s="247" t="s">
        <v>147</v>
      </c>
      <c r="C241" s="248">
        <v>0.8</v>
      </c>
      <c r="D241" s="205">
        <v>2.35</v>
      </c>
      <c r="E241" s="205">
        <v>5.36</v>
      </c>
      <c r="F241" s="205">
        <v>3.36</v>
      </c>
      <c r="G241" s="205">
        <v>3.07</v>
      </c>
      <c r="H241" s="205">
        <v>3.44</v>
      </c>
      <c r="I241" s="205">
        <v>3.44</v>
      </c>
    </row>
    <row r="242" spans="1:9" ht="15.75">
      <c r="A242" s="279" t="s">
        <v>253</v>
      </c>
      <c r="B242" s="247" t="s">
        <v>147</v>
      </c>
      <c r="C242" s="248"/>
      <c r="D242" s="205"/>
      <c r="E242" s="205"/>
      <c r="F242" s="205"/>
      <c r="G242" s="205"/>
      <c r="H242" s="205"/>
      <c r="I242" s="205"/>
    </row>
    <row r="243" spans="1:9" ht="31.5">
      <c r="A243" s="279" t="s">
        <v>254</v>
      </c>
      <c r="B243" s="247" t="s">
        <v>147</v>
      </c>
      <c r="C243" s="248">
        <v>1.3</v>
      </c>
      <c r="D243" s="205">
        <v>1.69</v>
      </c>
      <c r="E243" s="205">
        <v>2.2</v>
      </c>
      <c r="F243" s="205">
        <v>2.72</v>
      </c>
      <c r="G243" s="205">
        <v>2.3</v>
      </c>
      <c r="H243" s="205">
        <v>1.51</v>
      </c>
      <c r="I243" s="205">
        <v>1.5</v>
      </c>
    </row>
    <row r="244" spans="1:9" ht="47.25">
      <c r="A244" s="271" t="s">
        <v>152</v>
      </c>
      <c r="B244" s="209" t="s">
        <v>147</v>
      </c>
      <c r="C244" s="210">
        <v>19.2</v>
      </c>
      <c r="D244" s="205">
        <v>-6.34</v>
      </c>
      <c r="E244" s="205">
        <v>-8.16</v>
      </c>
      <c r="F244" s="205">
        <v>-24.73</v>
      </c>
      <c r="G244" s="205">
        <v>-11.93</v>
      </c>
      <c r="H244" s="205">
        <v>-7.07</v>
      </c>
      <c r="I244" s="205">
        <v>-12.98</v>
      </c>
    </row>
    <row r="245" spans="1:9" ht="31.5">
      <c r="A245" s="278" t="s">
        <v>365</v>
      </c>
      <c r="B245" s="209" t="s">
        <v>147</v>
      </c>
      <c r="C245" s="210">
        <v>13.8</v>
      </c>
      <c r="D245" s="205">
        <v>12.13</v>
      </c>
      <c r="E245" s="205">
        <v>16.3</v>
      </c>
      <c r="F245" s="205">
        <v>19.53</v>
      </c>
      <c r="G245" s="205">
        <v>20.3</v>
      </c>
      <c r="H245" s="205">
        <v>15.3</v>
      </c>
      <c r="I245" s="205">
        <v>15</v>
      </c>
    </row>
    <row r="246" spans="1:9" ht="15.75">
      <c r="A246" s="272" t="s">
        <v>153</v>
      </c>
      <c r="B246" s="209"/>
      <c r="C246" s="210"/>
      <c r="D246" s="205"/>
      <c r="E246" s="205"/>
      <c r="F246" s="205"/>
      <c r="G246" s="205"/>
      <c r="H246" s="205"/>
      <c r="I246" s="205"/>
    </row>
    <row r="247" spans="1:9" ht="15.75">
      <c r="A247" s="272" t="s">
        <v>154</v>
      </c>
      <c r="B247" s="209" t="s">
        <v>320</v>
      </c>
      <c r="C247" s="210"/>
      <c r="D247" s="205"/>
      <c r="E247" s="205"/>
      <c r="F247" s="205"/>
      <c r="G247" s="205"/>
      <c r="H247" s="205"/>
      <c r="I247" s="205"/>
    </row>
    <row r="248" spans="1:9" ht="15.75">
      <c r="A248" s="270" t="s">
        <v>55</v>
      </c>
      <c r="B248" s="209"/>
      <c r="C248" s="210"/>
      <c r="D248" s="205"/>
      <c r="E248" s="205"/>
      <c r="F248" s="205"/>
      <c r="G248" s="205"/>
      <c r="H248" s="205"/>
      <c r="I248" s="205"/>
    </row>
    <row r="249" spans="1:9" ht="31.5">
      <c r="A249" s="270" t="s">
        <v>155</v>
      </c>
      <c r="B249" s="209" t="s">
        <v>320</v>
      </c>
      <c r="C249" s="210"/>
      <c r="D249" s="205"/>
      <c r="E249" s="205"/>
      <c r="F249" s="205"/>
      <c r="G249" s="205"/>
      <c r="H249" s="205"/>
      <c r="I249" s="205"/>
    </row>
    <row r="250" spans="1:9" ht="15.75">
      <c r="A250" s="270" t="s">
        <v>156</v>
      </c>
      <c r="B250" s="209" t="s">
        <v>320</v>
      </c>
      <c r="C250" s="210"/>
      <c r="D250" s="205"/>
      <c r="E250" s="205"/>
      <c r="F250" s="205"/>
      <c r="G250" s="205"/>
      <c r="H250" s="205"/>
      <c r="I250" s="205"/>
    </row>
    <row r="251" spans="1:9" ht="31.5">
      <c r="A251" s="270" t="s">
        <v>157</v>
      </c>
      <c r="B251" s="209" t="s">
        <v>320</v>
      </c>
      <c r="C251" s="210"/>
      <c r="D251" s="205"/>
      <c r="E251" s="205"/>
      <c r="F251" s="205"/>
      <c r="G251" s="205"/>
      <c r="H251" s="205"/>
      <c r="I251" s="205"/>
    </row>
    <row r="252" spans="1:9" ht="15.75">
      <c r="A252" s="270" t="s">
        <v>158</v>
      </c>
      <c r="B252" s="209" t="s">
        <v>320</v>
      </c>
      <c r="C252" s="210"/>
      <c r="D252" s="205"/>
      <c r="E252" s="205"/>
      <c r="F252" s="205"/>
      <c r="G252" s="205"/>
      <c r="H252" s="205"/>
      <c r="I252" s="205"/>
    </row>
    <row r="253" spans="1:9" ht="15.75">
      <c r="A253" s="270" t="s">
        <v>159</v>
      </c>
      <c r="B253" s="209" t="s">
        <v>320</v>
      </c>
      <c r="C253" s="210">
        <v>879003.5</v>
      </c>
      <c r="D253" s="205">
        <v>928365.5</v>
      </c>
      <c r="E253" s="205">
        <v>973965.5</v>
      </c>
      <c r="F253" s="205">
        <v>985446.7</v>
      </c>
      <c r="G253" s="205">
        <v>986000</v>
      </c>
      <c r="H253" s="205">
        <v>988000</v>
      </c>
      <c r="I253" s="205">
        <v>990000</v>
      </c>
    </row>
    <row r="254" spans="1:9" ht="15.75">
      <c r="A254" s="270" t="s">
        <v>55</v>
      </c>
      <c r="B254" s="209"/>
      <c r="C254" s="210"/>
      <c r="D254" s="205"/>
      <c r="E254" s="205"/>
      <c r="F254" s="205"/>
      <c r="G254" s="205"/>
      <c r="H254" s="205"/>
      <c r="I254" s="205"/>
    </row>
    <row r="255" spans="1:9" ht="15.75">
      <c r="A255" s="270" t="s">
        <v>160</v>
      </c>
      <c r="B255" s="209" t="s">
        <v>320</v>
      </c>
      <c r="C255" s="210">
        <v>834434.5</v>
      </c>
      <c r="D255" s="205">
        <v>895550.1</v>
      </c>
      <c r="E255" s="205">
        <v>940986.7</v>
      </c>
      <c r="F255" s="205">
        <v>951571.56</v>
      </c>
      <c r="G255" s="205">
        <v>952000</v>
      </c>
      <c r="H255" s="205">
        <v>953000</v>
      </c>
      <c r="I255" s="205">
        <v>954000</v>
      </c>
    </row>
    <row r="256" spans="1:9" ht="15.75">
      <c r="A256" s="270" t="s">
        <v>161</v>
      </c>
      <c r="B256" s="209" t="s">
        <v>320</v>
      </c>
      <c r="C256" s="210">
        <v>44569</v>
      </c>
      <c r="D256" s="205">
        <v>32815.4</v>
      </c>
      <c r="E256" s="205">
        <v>32978.8</v>
      </c>
      <c r="F256" s="205">
        <v>33875.14</v>
      </c>
      <c r="G256" s="205">
        <v>34000</v>
      </c>
      <c r="H256" s="205">
        <v>35000</v>
      </c>
      <c r="I256" s="205">
        <v>36000</v>
      </c>
    </row>
    <row r="257" spans="1:9" ht="15.75">
      <c r="A257" s="270" t="s">
        <v>162</v>
      </c>
      <c r="B257" s="209" t="s">
        <v>320</v>
      </c>
      <c r="C257" s="210"/>
      <c r="D257" s="205"/>
      <c r="E257" s="205"/>
      <c r="F257" s="205"/>
      <c r="G257" s="205"/>
      <c r="H257" s="205"/>
      <c r="I257" s="205"/>
    </row>
    <row r="258" spans="1:9" ht="33.75">
      <c r="A258" s="271" t="s">
        <v>322</v>
      </c>
      <c r="B258" s="209" t="s">
        <v>269</v>
      </c>
      <c r="C258" s="210"/>
      <c r="D258" s="205"/>
      <c r="E258" s="205"/>
      <c r="F258" s="205"/>
      <c r="G258" s="205"/>
      <c r="H258" s="205"/>
      <c r="I258" s="205"/>
    </row>
    <row r="259" spans="1:9" ht="15.75">
      <c r="A259" s="271" t="s">
        <v>163</v>
      </c>
      <c r="B259" s="209" t="s">
        <v>164</v>
      </c>
      <c r="C259" s="210"/>
      <c r="D259" s="205"/>
      <c r="E259" s="205"/>
      <c r="F259" s="205"/>
      <c r="G259" s="205"/>
      <c r="H259" s="205"/>
      <c r="I259" s="205"/>
    </row>
    <row r="260" spans="1:9" ht="15.75">
      <c r="A260" s="271" t="s">
        <v>165</v>
      </c>
      <c r="B260" s="209" t="s">
        <v>164</v>
      </c>
      <c r="C260" s="210">
        <v>9517.8</v>
      </c>
      <c r="D260" s="205">
        <v>10355</v>
      </c>
      <c r="E260" s="205">
        <v>11489</v>
      </c>
      <c r="F260" s="205">
        <v>11863</v>
      </c>
      <c r="G260" s="205">
        <v>11850</v>
      </c>
      <c r="H260" s="205">
        <v>11900</v>
      </c>
      <c r="I260" s="205">
        <v>11950</v>
      </c>
    </row>
    <row r="261" spans="1:9" ht="33.75">
      <c r="A261" s="271" t="s">
        <v>166</v>
      </c>
      <c r="B261" s="209" t="s">
        <v>269</v>
      </c>
      <c r="C261" s="210">
        <v>109</v>
      </c>
      <c r="D261" s="205">
        <v>108.7</v>
      </c>
      <c r="E261" s="205">
        <v>111.2</v>
      </c>
      <c r="F261" s="205">
        <v>102.8</v>
      </c>
      <c r="G261" s="205">
        <v>100</v>
      </c>
      <c r="H261" s="205">
        <v>100.4</v>
      </c>
      <c r="I261" s="205">
        <v>100.4</v>
      </c>
    </row>
    <row r="262" spans="1:9" ht="18.75" customHeight="1">
      <c r="A262" s="271" t="s">
        <v>167</v>
      </c>
      <c r="B262" s="209" t="s">
        <v>168</v>
      </c>
      <c r="C262" s="210">
        <v>9649</v>
      </c>
      <c r="D262" s="205">
        <v>10683</v>
      </c>
      <c r="E262" s="205">
        <v>12535</v>
      </c>
      <c r="F262" s="205">
        <v>12553</v>
      </c>
      <c r="G262" s="205">
        <v>12600</v>
      </c>
      <c r="H262" s="205">
        <v>12700</v>
      </c>
      <c r="I262" s="205">
        <v>12700</v>
      </c>
    </row>
    <row r="263" spans="1:9" ht="44.25" customHeight="1">
      <c r="A263" s="271" t="s">
        <v>169</v>
      </c>
      <c r="B263" s="209" t="s">
        <v>321</v>
      </c>
      <c r="C263" s="210">
        <v>26.1</v>
      </c>
      <c r="D263" s="205">
        <v>30.5</v>
      </c>
      <c r="E263" s="205">
        <v>29.8</v>
      </c>
      <c r="F263" s="205">
        <v>30</v>
      </c>
      <c r="G263" s="205">
        <v>30</v>
      </c>
      <c r="H263" s="205">
        <v>30</v>
      </c>
      <c r="I263" s="205">
        <v>30</v>
      </c>
    </row>
    <row r="264" spans="1:9" ht="15.75">
      <c r="A264" s="272" t="s">
        <v>170</v>
      </c>
      <c r="B264" s="209" t="s">
        <v>320</v>
      </c>
      <c r="C264" s="210"/>
      <c r="D264" s="205"/>
      <c r="E264" s="205"/>
      <c r="F264" s="205"/>
      <c r="G264" s="205"/>
      <c r="H264" s="205"/>
      <c r="I264" s="205"/>
    </row>
    <row r="265" spans="1:9" ht="15.75">
      <c r="A265" s="270" t="s">
        <v>55</v>
      </c>
      <c r="B265" s="209" t="s">
        <v>171</v>
      </c>
      <c r="C265" s="210"/>
      <c r="D265" s="205"/>
      <c r="E265" s="205"/>
      <c r="F265" s="205"/>
      <c r="G265" s="205"/>
      <c r="H265" s="205"/>
      <c r="I265" s="205"/>
    </row>
    <row r="266" spans="1:9" ht="15.75">
      <c r="A266" s="270" t="s">
        <v>172</v>
      </c>
      <c r="B266" s="209" t="s">
        <v>320</v>
      </c>
      <c r="C266" s="210"/>
      <c r="D266" s="205"/>
      <c r="E266" s="205"/>
      <c r="F266" s="205"/>
      <c r="G266" s="205"/>
      <c r="H266" s="205"/>
      <c r="I266" s="205"/>
    </row>
    <row r="267" spans="1:9" ht="15.75">
      <c r="A267" s="270" t="s">
        <v>173</v>
      </c>
      <c r="B267" s="209" t="s">
        <v>320</v>
      </c>
      <c r="C267" s="210"/>
      <c r="D267" s="205"/>
      <c r="E267" s="205"/>
      <c r="F267" s="205"/>
      <c r="G267" s="205"/>
      <c r="H267" s="205"/>
      <c r="I267" s="205"/>
    </row>
    <row r="268" spans="1:9" ht="31.5">
      <c r="A268" s="273" t="s">
        <v>174</v>
      </c>
      <c r="B268" s="247" t="s">
        <v>320</v>
      </c>
      <c r="C268" s="251"/>
      <c r="D268" s="252"/>
      <c r="E268" s="252"/>
      <c r="F268" s="252"/>
      <c r="G268" s="252"/>
      <c r="H268" s="252"/>
      <c r="I268" s="252"/>
    </row>
    <row r="269" spans="1:25" s="255" customFormat="1" ht="15.75">
      <c r="A269" s="270" t="s">
        <v>175</v>
      </c>
      <c r="B269" s="209" t="s">
        <v>320</v>
      </c>
      <c r="C269" s="210"/>
      <c r="D269" s="205"/>
      <c r="E269" s="205"/>
      <c r="F269" s="205"/>
      <c r="G269" s="205"/>
      <c r="H269" s="253"/>
      <c r="I269" s="253"/>
      <c r="J269" s="254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</row>
    <row r="270" spans="1:25" s="257" customFormat="1" ht="31.5">
      <c r="A270" s="274" t="s">
        <v>176</v>
      </c>
      <c r="B270" s="247" t="s">
        <v>320</v>
      </c>
      <c r="C270" s="248"/>
      <c r="D270" s="252"/>
      <c r="E270" s="252"/>
      <c r="F270" s="252"/>
      <c r="G270" s="252"/>
      <c r="H270" s="256"/>
      <c r="I270" s="256"/>
      <c r="J270" s="254"/>
      <c r="K270" s="254"/>
      <c r="L270" s="254"/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  <c r="X270" s="254"/>
      <c r="Y270" s="254"/>
    </row>
    <row r="271" spans="1:25" s="255" customFormat="1" ht="15.75">
      <c r="A271" s="272" t="s">
        <v>177</v>
      </c>
      <c r="B271" s="209"/>
      <c r="C271" s="210"/>
      <c r="D271" s="205"/>
      <c r="E271" s="205"/>
      <c r="F271" s="205"/>
      <c r="G271" s="205"/>
      <c r="H271" s="205"/>
      <c r="I271" s="205"/>
      <c r="J271" s="254"/>
      <c r="K271" s="254"/>
      <c r="L271" s="254"/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  <c r="X271" s="254"/>
      <c r="Y271" s="254"/>
    </row>
    <row r="272" spans="1:25" s="255" customFormat="1" ht="21" customHeight="1">
      <c r="A272" s="271" t="s">
        <v>324</v>
      </c>
      <c r="B272" s="209" t="s">
        <v>183</v>
      </c>
      <c r="C272" s="210">
        <v>13145</v>
      </c>
      <c r="D272" s="205">
        <v>12609</v>
      </c>
      <c r="E272" s="205">
        <v>12636</v>
      </c>
      <c r="F272" s="205">
        <v>12421</v>
      </c>
      <c r="G272" s="205">
        <v>12090</v>
      </c>
      <c r="H272" s="205">
        <v>11760</v>
      </c>
      <c r="I272" s="205">
        <v>11400</v>
      </c>
      <c r="J272" s="254"/>
      <c r="K272" s="254"/>
      <c r="L272" s="254"/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54"/>
      <c r="Y272" s="254"/>
    </row>
    <row r="273" spans="1:25" s="255" customFormat="1" ht="15.75">
      <c r="A273" s="275" t="s">
        <v>325</v>
      </c>
      <c r="B273" s="209" t="s">
        <v>183</v>
      </c>
      <c r="C273" s="210">
        <v>10876</v>
      </c>
      <c r="D273" s="205">
        <v>10370</v>
      </c>
      <c r="E273" s="205">
        <v>9947</v>
      </c>
      <c r="F273" s="205">
        <v>9647</v>
      </c>
      <c r="G273" s="205">
        <v>9250</v>
      </c>
      <c r="H273" s="205">
        <v>8853</v>
      </c>
      <c r="I273" s="205">
        <v>8456</v>
      </c>
      <c r="J273" s="254"/>
      <c r="K273" s="254"/>
      <c r="L273" s="254"/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  <c r="X273" s="254"/>
      <c r="Y273" s="254"/>
    </row>
    <row r="274" spans="1:25" s="255" customFormat="1" ht="15.75">
      <c r="A274" s="275" t="s">
        <v>326</v>
      </c>
      <c r="B274" s="209" t="s">
        <v>183</v>
      </c>
      <c r="C274" s="210">
        <v>2269</v>
      </c>
      <c r="D274" s="205">
        <v>2239</v>
      </c>
      <c r="E274" s="205">
        <v>2260</v>
      </c>
      <c r="F274" s="205">
        <v>2248</v>
      </c>
      <c r="G274" s="205">
        <v>2250</v>
      </c>
      <c r="H274" s="205">
        <v>2250</v>
      </c>
      <c r="I274" s="205">
        <v>2250</v>
      </c>
      <c r="J274" s="254"/>
      <c r="K274" s="254"/>
      <c r="L274" s="254"/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  <c r="X274" s="254"/>
      <c r="Y274" s="254"/>
    </row>
    <row r="275" spans="1:25" s="255" customFormat="1" ht="27" customHeight="1">
      <c r="A275" s="271" t="s">
        <v>178</v>
      </c>
      <c r="B275" s="209" t="s">
        <v>315</v>
      </c>
      <c r="C275" s="210">
        <v>5298</v>
      </c>
      <c r="D275" s="205">
        <v>5172</v>
      </c>
      <c r="E275" s="205">
        <v>5104</v>
      </c>
      <c r="F275" s="205">
        <v>5062</v>
      </c>
      <c r="G275" s="205">
        <v>5079</v>
      </c>
      <c r="H275" s="205">
        <v>5069</v>
      </c>
      <c r="I275" s="205">
        <v>4989</v>
      </c>
      <c r="J275" s="254"/>
      <c r="K275" s="254"/>
      <c r="L275" s="254"/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  <c r="X275" s="254"/>
      <c r="Y275" s="254"/>
    </row>
    <row r="276" spans="1:25" s="255" customFormat="1" ht="47.25">
      <c r="A276" s="276" t="s">
        <v>327</v>
      </c>
      <c r="B276" s="209"/>
      <c r="C276" s="210"/>
      <c r="D276" s="205"/>
      <c r="E276" s="205"/>
      <c r="F276" s="205"/>
      <c r="G276" s="205"/>
      <c r="H276" s="205"/>
      <c r="I276" s="205"/>
      <c r="J276" s="254"/>
      <c r="K276" s="254"/>
      <c r="L276" s="254"/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  <c r="X276" s="254"/>
      <c r="Y276" s="254"/>
    </row>
    <row r="277" spans="1:25" s="255" customFormat="1" ht="31.5">
      <c r="A277" s="277" t="s">
        <v>332</v>
      </c>
      <c r="B277" s="209" t="s">
        <v>183</v>
      </c>
      <c r="C277" s="258">
        <v>311</v>
      </c>
      <c r="D277" s="259">
        <v>310</v>
      </c>
      <c r="E277" s="259">
        <v>300</v>
      </c>
      <c r="F277" s="259">
        <v>292</v>
      </c>
      <c r="G277" s="259">
        <v>290</v>
      </c>
      <c r="H277" s="259">
        <v>290</v>
      </c>
      <c r="I277" s="259">
        <v>290</v>
      </c>
      <c r="J277" s="254"/>
      <c r="K277" s="254"/>
      <c r="L277" s="254"/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  <c r="X277" s="254"/>
      <c r="Y277" s="254"/>
    </row>
    <row r="278" spans="1:25" s="255" customFormat="1" ht="31.5">
      <c r="A278" s="277" t="s">
        <v>333</v>
      </c>
      <c r="B278" s="209" t="s">
        <v>183</v>
      </c>
      <c r="C278" s="258">
        <v>569</v>
      </c>
      <c r="D278" s="259">
        <v>272</v>
      </c>
      <c r="E278" s="259">
        <v>280</v>
      </c>
      <c r="F278" s="259">
        <v>290</v>
      </c>
      <c r="G278" s="259">
        <v>290</v>
      </c>
      <c r="H278" s="259">
        <v>300</v>
      </c>
      <c r="I278" s="259">
        <v>300</v>
      </c>
      <c r="J278" s="254"/>
      <c r="K278" s="254"/>
      <c r="L278" s="254"/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  <c r="X278" s="254"/>
      <c r="Y278" s="254"/>
    </row>
    <row r="279" spans="1:25" s="255" customFormat="1" ht="31.5">
      <c r="A279" s="277" t="s">
        <v>334</v>
      </c>
      <c r="B279" s="209" t="s">
        <v>183</v>
      </c>
      <c r="C279" s="258">
        <v>135</v>
      </c>
      <c r="D279" s="259">
        <v>135</v>
      </c>
      <c r="E279" s="259">
        <v>135</v>
      </c>
      <c r="F279" s="259">
        <v>136</v>
      </c>
      <c r="G279" s="259">
        <v>140</v>
      </c>
      <c r="H279" s="259">
        <v>130</v>
      </c>
      <c r="I279" s="259">
        <v>130</v>
      </c>
      <c r="J279" s="254"/>
      <c r="K279" s="254"/>
      <c r="L279" s="254"/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</row>
    <row r="280" spans="1:25" s="255" customFormat="1" ht="15.75">
      <c r="A280" s="277" t="s">
        <v>335</v>
      </c>
      <c r="B280" s="209" t="s">
        <v>315</v>
      </c>
      <c r="C280" s="258">
        <v>135</v>
      </c>
      <c r="D280" s="259">
        <v>134</v>
      </c>
      <c r="E280" s="259">
        <v>130</v>
      </c>
      <c r="F280" s="259">
        <v>104</v>
      </c>
      <c r="G280" s="259">
        <v>105</v>
      </c>
      <c r="H280" s="259">
        <v>105</v>
      </c>
      <c r="I280" s="259">
        <v>105</v>
      </c>
      <c r="J280" s="254"/>
      <c r="K280" s="254"/>
      <c r="L280" s="254"/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  <c r="Y280" s="254"/>
    </row>
    <row r="281" spans="1:25" s="255" customFormat="1" ht="63">
      <c r="A281" s="277" t="s">
        <v>336</v>
      </c>
      <c r="B281" s="209" t="s">
        <v>183</v>
      </c>
      <c r="C281" s="258">
        <v>994</v>
      </c>
      <c r="D281" s="259">
        <v>1013</v>
      </c>
      <c r="E281" s="259">
        <v>985</v>
      </c>
      <c r="F281" s="259">
        <v>980</v>
      </c>
      <c r="G281" s="259">
        <v>990</v>
      </c>
      <c r="H281" s="259">
        <v>980</v>
      </c>
      <c r="I281" s="259">
        <v>900</v>
      </c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  <c r="Y281" s="254"/>
    </row>
    <row r="282" spans="1:25" s="255" customFormat="1" ht="15.75">
      <c r="A282" s="277" t="s">
        <v>337</v>
      </c>
      <c r="B282" s="209" t="s">
        <v>183</v>
      </c>
      <c r="C282" s="258">
        <v>150</v>
      </c>
      <c r="D282" s="259">
        <v>151</v>
      </c>
      <c r="E282" s="259">
        <v>150</v>
      </c>
      <c r="F282" s="259">
        <v>140</v>
      </c>
      <c r="G282" s="259">
        <v>140</v>
      </c>
      <c r="H282" s="259">
        <v>140</v>
      </c>
      <c r="I282" s="259">
        <v>140</v>
      </c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</row>
    <row r="283" spans="1:25" s="255" customFormat="1" ht="15.75">
      <c r="A283" s="277" t="s">
        <v>344</v>
      </c>
      <c r="B283" s="209" t="s">
        <v>183</v>
      </c>
      <c r="C283" s="258">
        <v>20</v>
      </c>
      <c r="D283" s="259">
        <v>50</v>
      </c>
      <c r="E283" s="259">
        <v>48</v>
      </c>
      <c r="F283" s="259">
        <v>50</v>
      </c>
      <c r="G283" s="259">
        <v>60</v>
      </c>
      <c r="H283" s="259">
        <v>60</v>
      </c>
      <c r="I283" s="259">
        <v>60</v>
      </c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</row>
    <row r="284" spans="1:25" s="255" customFormat="1" ht="15.75">
      <c r="A284" s="277" t="s">
        <v>343</v>
      </c>
      <c r="B284" s="209" t="s">
        <v>315</v>
      </c>
      <c r="C284" s="258">
        <v>100</v>
      </c>
      <c r="D284" s="259">
        <v>98</v>
      </c>
      <c r="E284" s="259">
        <v>100</v>
      </c>
      <c r="F284" s="259">
        <v>110</v>
      </c>
      <c r="G284" s="259">
        <v>110</v>
      </c>
      <c r="H284" s="259">
        <v>110</v>
      </c>
      <c r="I284" s="259">
        <v>110</v>
      </c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</row>
    <row r="285" spans="1:25" s="255" customFormat="1" ht="31.5">
      <c r="A285" s="277" t="s">
        <v>342</v>
      </c>
      <c r="B285" s="209" t="s">
        <v>183</v>
      </c>
      <c r="C285" s="258">
        <v>74</v>
      </c>
      <c r="D285" s="259">
        <v>73</v>
      </c>
      <c r="E285" s="259">
        <v>73</v>
      </c>
      <c r="F285" s="259">
        <v>74</v>
      </c>
      <c r="G285" s="259">
        <v>74</v>
      </c>
      <c r="H285" s="259">
        <v>74</v>
      </c>
      <c r="I285" s="259">
        <v>74</v>
      </c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</row>
    <row r="286" spans="1:25" s="255" customFormat="1" ht="47.25">
      <c r="A286" s="277" t="s">
        <v>338</v>
      </c>
      <c r="B286" s="209" t="s">
        <v>183</v>
      </c>
      <c r="C286" s="258">
        <v>302</v>
      </c>
      <c r="D286" s="259">
        <v>399</v>
      </c>
      <c r="E286" s="259">
        <v>390</v>
      </c>
      <c r="F286" s="259">
        <v>390</v>
      </c>
      <c r="G286" s="259">
        <v>390</v>
      </c>
      <c r="H286" s="259">
        <v>390</v>
      </c>
      <c r="I286" s="259">
        <v>390</v>
      </c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</row>
    <row r="287" spans="1:25" s="255" customFormat="1" ht="15.75">
      <c r="A287" s="277" t="s">
        <v>339</v>
      </c>
      <c r="B287" s="209" t="s">
        <v>183</v>
      </c>
      <c r="C287" s="258">
        <v>780</v>
      </c>
      <c r="D287" s="259">
        <v>794</v>
      </c>
      <c r="E287" s="259">
        <v>776</v>
      </c>
      <c r="F287" s="259">
        <v>776</v>
      </c>
      <c r="G287" s="259">
        <v>770</v>
      </c>
      <c r="H287" s="259">
        <v>770</v>
      </c>
      <c r="I287" s="259">
        <v>770</v>
      </c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</row>
    <row r="288" spans="1:25" s="255" customFormat="1" ht="31.5">
      <c r="A288" s="277" t="s">
        <v>340</v>
      </c>
      <c r="B288" s="209" t="s">
        <v>315</v>
      </c>
      <c r="C288" s="258">
        <v>1324</v>
      </c>
      <c r="D288" s="259">
        <v>1328</v>
      </c>
      <c r="E288" s="259">
        <v>1320</v>
      </c>
      <c r="F288" s="259">
        <v>1320</v>
      </c>
      <c r="G288" s="259">
        <v>1320</v>
      </c>
      <c r="H288" s="259">
        <v>1320</v>
      </c>
      <c r="I288" s="259">
        <v>1320</v>
      </c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54"/>
      <c r="Y288" s="254"/>
    </row>
    <row r="289" spans="1:25" s="255" customFormat="1" ht="47.25">
      <c r="A289" s="277" t="s">
        <v>341</v>
      </c>
      <c r="B289" s="209" t="s">
        <v>183</v>
      </c>
      <c r="C289" s="258">
        <v>404</v>
      </c>
      <c r="D289" s="259">
        <v>415</v>
      </c>
      <c r="E289" s="259">
        <v>418</v>
      </c>
      <c r="F289" s="259">
        <v>400</v>
      </c>
      <c r="G289" s="259">
        <v>400</v>
      </c>
      <c r="H289" s="259">
        <v>400</v>
      </c>
      <c r="I289" s="259">
        <v>400</v>
      </c>
      <c r="J289" s="254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54"/>
      <c r="Y289" s="254"/>
    </row>
    <row r="290" spans="1:25" s="255" customFormat="1" ht="47.25">
      <c r="A290" s="276" t="s">
        <v>328</v>
      </c>
      <c r="B290" s="209" t="s">
        <v>183</v>
      </c>
      <c r="C290" s="210"/>
      <c r="D290" s="205"/>
      <c r="E290" s="205"/>
      <c r="F290" s="205"/>
      <c r="G290" s="205"/>
      <c r="H290" s="205"/>
      <c r="I290" s="205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54"/>
      <c r="Y290" s="254"/>
    </row>
    <row r="291" spans="1:25" s="261" customFormat="1" ht="47.25">
      <c r="A291" s="276" t="s">
        <v>345</v>
      </c>
      <c r="B291" s="209" t="s">
        <v>329</v>
      </c>
      <c r="C291" s="260">
        <v>486</v>
      </c>
      <c r="D291" s="229">
        <v>318</v>
      </c>
      <c r="E291" s="229">
        <v>424</v>
      </c>
      <c r="F291" s="229">
        <v>490</v>
      </c>
      <c r="G291" s="205">
        <v>490</v>
      </c>
      <c r="H291" s="205">
        <v>490</v>
      </c>
      <c r="I291" s="205">
        <v>490</v>
      </c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</row>
    <row r="292" spans="1:25" s="255" customFormat="1" ht="31.5" customHeight="1">
      <c r="A292" s="275" t="s">
        <v>330</v>
      </c>
      <c r="B292" s="209" t="s">
        <v>331</v>
      </c>
      <c r="C292" s="210">
        <v>4050</v>
      </c>
      <c r="D292" s="205">
        <v>4115</v>
      </c>
      <c r="E292" s="205">
        <v>4100</v>
      </c>
      <c r="F292" s="205">
        <v>4100</v>
      </c>
      <c r="G292" s="205">
        <v>4100</v>
      </c>
      <c r="H292" s="205">
        <v>4100</v>
      </c>
      <c r="I292" s="205">
        <v>4100</v>
      </c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</row>
    <row r="293" spans="1:25" s="255" customFormat="1" ht="15.75">
      <c r="A293" s="270" t="s">
        <v>179</v>
      </c>
      <c r="B293" s="216" t="s">
        <v>94</v>
      </c>
      <c r="C293" s="217">
        <v>28</v>
      </c>
      <c r="D293" s="205">
        <v>28</v>
      </c>
      <c r="E293" s="205">
        <v>28</v>
      </c>
      <c r="F293" s="205">
        <v>28</v>
      </c>
      <c r="G293" s="205">
        <v>28</v>
      </c>
      <c r="H293" s="205">
        <v>28</v>
      </c>
      <c r="I293" s="205">
        <v>28</v>
      </c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</row>
    <row r="294" spans="1:25" s="255" customFormat="1" ht="31.5">
      <c r="A294" s="270" t="s">
        <v>180</v>
      </c>
      <c r="B294" s="216" t="s">
        <v>94</v>
      </c>
      <c r="C294" s="217"/>
      <c r="D294" s="205"/>
      <c r="E294" s="205"/>
      <c r="F294" s="205"/>
      <c r="G294" s="205"/>
      <c r="H294" s="205"/>
      <c r="I294" s="205"/>
      <c r="J294" s="254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</row>
    <row r="295" spans="1:25" s="255" customFormat="1" ht="31.5">
      <c r="A295" s="270" t="s">
        <v>181</v>
      </c>
      <c r="B295" s="209" t="s">
        <v>183</v>
      </c>
      <c r="C295" s="210">
        <v>4.6</v>
      </c>
      <c r="D295" s="205">
        <v>3</v>
      </c>
      <c r="E295" s="205">
        <v>4.2</v>
      </c>
      <c r="F295" s="205">
        <v>4.5</v>
      </c>
      <c r="G295" s="205">
        <v>4.5</v>
      </c>
      <c r="H295" s="205">
        <v>4.5</v>
      </c>
      <c r="I295" s="205">
        <v>4.5</v>
      </c>
      <c r="J295" s="254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</row>
    <row r="296" spans="1:25" s="255" customFormat="1" ht="78.75">
      <c r="A296" s="271" t="s">
        <v>182</v>
      </c>
      <c r="B296" s="216" t="s">
        <v>183</v>
      </c>
      <c r="C296" s="217">
        <v>3.5</v>
      </c>
      <c r="D296" s="205">
        <v>0.8</v>
      </c>
      <c r="E296" s="205">
        <v>1.8</v>
      </c>
      <c r="F296" s="205">
        <v>3.5</v>
      </c>
      <c r="G296" s="205">
        <v>3.5</v>
      </c>
      <c r="H296" s="205">
        <v>3.5</v>
      </c>
      <c r="I296" s="205">
        <v>3.5</v>
      </c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</row>
    <row r="297" spans="1:25" s="255" customFormat="1" ht="31.5">
      <c r="A297" s="271" t="s">
        <v>323</v>
      </c>
      <c r="B297" s="209" t="s">
        <v>164</v>
      </c>
      <c r="C297" s="210">
        <v>18747</v>
      </c>
      <c r="D297" s="205">
        <v>21672.6</v>
      </c>
      <c r="E297" s="205">
        <v>23867.8</v>
      </c>
      <c r="F297" s="205">
        <v>24772.4</v>
      </c>
      <c r="G297" s="205">
        <v>26011</v>
      </c>
      <c r="H297" s="205">
        <v>27051.4</v>
      </c>
      <c r="I297" s="205">
        <v>28133.5</v>
      </c>
      <c r="J297" s="254"/>
      <c r="K297" s="254"/>
      <c r="L297" s="254"/>
      <c r="M297" s="254"/>
      <c r="N297" s="254"/>
      <c r="O297" s="254"/>
      <c r="P297" s="254"/>
      <c r="Q297" s="254"/>
      <c r="R297" s="254"/>
      <c r="S297" s="254"/>
      <c r="T297" s="254"/>
      <c r="U297" s="254"/>
      <c r="V297" s="254"/>
      <c r="W297" s="254"/>
      <c r="X297" s="254"/>
      <c r="Y297" s="254"/>
    </row>
    <row r="298" spans="1:25" s="255" customFormat="1" ht="33.75">
      <c r="A298" s="271" t="s">
        <v>323</v>
      </c>
      <c r="B298" s="216" t="s">
        <v>269</v>
      </c>
      <c r="C298" s="210">
        <v>109</v>
      </c>
      <c r="D298" s="205">
        <v>114.9</v>
      </c>
      <c r="E298" s="205">
        <v>110.8</v>
      </c>
      <c r="F298" s="205">
        <v>103.8</v>
      </c>
      <c r="G298" s="205">
        <v>104.9</v>
      </c>
      <c r="H298" s="205">
        <v>103.9</v>
      </c>
      <c r="I298" s="205">
        <v>104</v>
      </c>
      <c r="J298" s="254"/>
      <c r="K298" s="254"/>
      <c r="L298" s="254"/>
      <c r="M298" s="254"/>
      <c r="N298" s="254"/>
      <c r="O298" s="254"/>
      <c r="P298" s="254"/>
      <c r="Q298" s="254"/>
      <c r="R298" s="254"/>
      <c r="S298" s="254"/>
      <c r="T298" s="254"/>
      <c r="U298" s="254"/>
      <c r="V298" s="254"/>
      <c r="W298" s="254"/>
      <c r="X298" s="254"/>
      <c r="Y298" s="254"/>
    </row>
    <row r="299" spans="1:25" s="255" customFormat="1" ht="31.5">
      <c r="A299" s="271" t="s">
        <v>238</v>
      </c>
      <c r="B299" s="209" t="s">
        <v>315</v>
      </c>
      <c r="C299" s="225">
        <v>4477</v>
      </c>
      <c r="D299" s="226">
        <v>4588</v>
      </c>
      <c r="E299" s="226">
        <v>4462</v>
      </c>
      <c r="F299" s="226">
        <v>4500</v>
      </c>
      <c r="G299" s="226">
        <v>4500</v>
      </c>
      <c r="H299" s="226">
        <v>4500</v>
      </c>
      <c r="I299" s="226">
        <v>4550</v>
      </c>
      <c r="J299" s="254"/>
      <c r="K299" s="254"/>
      <c r="L299" s="254"/>
      <c r="M299" s="254"/>
      <c r="N299" s="254"/>
      <c r="O299" s="254"/>
      <c r="P299" s="254"/>
      <c r="Q299" s="254"/>
      <c r="R299" s="254"/>
      <c r="S299" s="254"/>
      <c r="T299" s="254"/>
      <c r="U299" s="254"/>
      <c r="V299" s="254"/>
      <c r="W299" s="254"/>
      <c r="X299" s="254"/>
      <c r="Y299" s="254"/>
    </row>
    <row r="300" spans="1:25" s="255" customFormat="1" ht="31.5">
      <c r="A300" s="270" t="s">
        <v>184</v>
      </c>
      <c r="B300" s="209" t="s">
        <v>37</v>
      </c>
      <c r="C300" s="210">
        <v>1067.3</v>
      </c>
      <c r="D300" s="205">
        <v>1193.2</v>
      </c>
      <c r="E300" s="205">
        <v>1277.9</v>
      </c>
      <c r="F300" s="205">
        <v>1337.7</v>
      </c>
      <c r="G300" s="205">
        <v>1404.5</v>
      </c>
      <c r="H300" s="205">
        <v>1460.8</v>
      </c>
      <c r="I300" s="205">
        <v>1536</v>
      </c>
      <c r="J300" s="254"/>
      <c r="K300" s="254"/>
      <c r="L300" s="254"/>
      <c r="M300" s="254"/>
      <c r="N300" s="254"/>
      <c r="O300" s="254"/>
      <c r="P300" s="254"/>
      <c r="Q300" s="254"/>
      <c r="R300" s="254"/>
      <c r="S300" s="254"/>
      <c r="T300" s="254"/>
      <c r="U300" s="254"/>
      <c r="V300" s="254"/>
      <c r="W300" s="254"/>
      <c r="X300" s="254"/>
      <c r="Y300" s="254"/>
    </row>
    <row r="301" spans="1:25" s="255" customFormat="1" ht="15.75">
      <c r="A301" s="270" t="s">
        <v>185</v>
      </c>
      <c r="B301" s="209" t="s">
        <v>37</v>
      </c>
      <c r="C301" s="210"/>
      <c r="D301" s="205"/>
      <c r="E301" s="205"/>
      <c r="F301" s="205"/>
      <c r="G301" s="205"/>
      <c r="H301" s="205"/>
      <c r="I301" s="205"/>
      <c r="J301" s="254"/>
      <c r="K301" s="254"/>
      <c r="L301" s="254"/>
      <c r="M301" s="254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54"/>
      <c r="Y301" s="254"/>
    </row>
    <row r="302" spans="1:25" s="255" customFormat="1" ht="75.75" customHeight="1">
      <c r="A302" s="271" t="s">
        <v>186</v>
      </c>
      <c r="B302" s="209" t="s">
        <v>187</v>
      </c>
      <c r="C302" s="210">
        <v>0.01</v>
      </c>
      <c r="D302" s="205">
        <v>0.01</v>
      </c>
      <c r="E302" s="205">
        <v>0</v>
      </c>
      <c r="F302" s="205">
        <v>0</v>
      </c>
      <c r="G302" s="205">
        <v>0</v>
      </c>
      <c r="H302" s="205">
        <v>0</v>
      </c>
      <c r="I302" s="205">
        <v>0</v>
      </c>
      <c r="J302" s="254"/>
      <c r="K302" s="254"/>
      <c r="L302" s="254"/>
      <c r="M302" s="254"/>
      <c r="N302" s="254"/>
      <c r="O302" s="254"/>
      <c r="P302" s="254"/>
      <c r="Q302" s="254"/>
      <c r="R302" s="254"/>
      <c r="S302" s="254"/>
      <c r="T302" s="254"/>
      <c r="U302" s="254"/>
      <c r="V302" s="254"/>
      <c r="W302" s="254"/>
      <c r="X302" s="254"/>
      <c r="Y302" s="254"/>
    </row>
    <row r="303" spans="1:25" s="255" customFormat="1" ht="31.5">
      <c r="A303" s="271" t="s">
        <v>188</v>
      </c>
      <c r="B303" s="216" t="s">
        <v>94</v>
      </c>
      <c r="C303" s="217"/>
      <c r="D303" s="205"/>
      <c r="E303" s="205"/>
      <c r="F303" s="205"/>
      <c r="G303" s="205"/>
      <c r="H303" s="205"/>
      <c r="I303" s="205"/>
      <c r="J303" s="254"/>
      <c r="K303" s="254"/>
      <c r="L303" s="254"/>
      <c r="M303" s="254"/>
      <c r="N303" s="254"/>
      <c r="O303" s="254"/>
      <c r="P303" s="254"/>
      <c r="Q303" s="254"/>
      <c r="R303" s="254"/>
      <c r="S303" s="254"/>
      <c r="T303" s="254"/>
      <c r="U303" s="254"/>
      <c r="V303" s="254"/>
      <c r="W303" s="254"/>
      <c r="X303" s="254"/>
      <c r="Y303" s="254"/>
    </row>
    <row r="304" spans="1:9" ht="15.75">
      <c r="A304" s="278" t="s">
        <v>189</v>
      </c>
      <c r="B304" s="209"/>
      <c r="C304" s="210"/>
      <c r="D304" s="205"/>
      <c r="E304" s="205"/>
      <c r="F304" s="205"/>
      <c r="G304" s="205"/>
      <c r="H304" s="205"/>
      <c r="I304" s="205"/>
    </row>
    <row r="305" spans="1:9" ht="31.5">
      <c r="A305" s="271" t="s">
        <v>190</v>
      </c>
      <c r="B305" s="209" t="s">
        <v>183</v>
      </c>
      <c r="C305" s="227">
        <v>988</v>
      </c>
      <c r="D305" s="226">
        <v>991</v>
      </c>
      <c r="E305" s="226">
        <v>955</v>
      </c>
      <c r="F305" s="226">
        <v>950</v>
      </c>
      <c r="G305" s="226">
        <v>980</v>
      </c>
      <c r="H305" s="226">
        <v>1000</v>
      </c>
      <c r="I305" s="226">
        <v>1000</v>
      </c>
    </row>
    <row r="306" spans="1:9" ht="47.25">
      <c r="A306" s="271" t="s">
        <v>347</v>
      </c>
      <c r="B306" s="209" t="s">
        <v>331</v>
      </c>
      <c r="C306" s="227">
        <v>319</v>
      </c>
      <c r="D306" s="226">
        <v>283</v>
      </c>
      <c r="E306" s="226">
        <v>210</v>
      </c>
      <c r="F306" s="226">
        <v>200</v>
      </c>
      <c r="G306" s="226">
        <v>200</v>
      </c>
      <c r="H306" s="226">
        <v>200</v>
      </c>
      <c r="I306" s="226">
        <v>200</v>
      </c>
    </row>
    <row r="307" spans="1:9" ht="70.5" customHeight="1">
      <c r="A307" s="271" t="s">
        <v>191</v>
      </c>
      <c r="B307" s="211" t="s">
        <v>183</v>
      </c>
      <c r="C307" s="225">
        <v>2487</v>
      </c>
      <c r="D307" s="226">
        <v>2430</v>
      </c>
      <c r="E307" s="226">
        <v>2421</v>
      </c>
      <c r="F307" s="226">
        <v>2406</v>
      </c>
      <c r="G307" s="226">
        <v>2410</v>
      </c>
      <c r="H307" s="226">
        <v>2415</v>
      </c>
      <c r="I307" s="226">
        <v>2420</v>
      </c>
    </row>
    <row r="308" spans="1:9" ht="15.75">
      <c r="A308" s="271" t="s">
        <v>192</v>
      </c>
      <c r="B308" s="209" t="s">
        <v>183</v>
      </c>
      <c r="C308" s="225">
        <v>2487</v>
      </c>
      <c r="D308" s="226">
        <v>2430</v>
      </c>
      <c r="E308" s="226">
        <v>2421</v>
      </c>
      <c r="F308" s="226">
        <v>2406</v>
      </c>
      <c r="G308" s="226">
        <v>2410</v>
      </c>
      <c r="H308" s="226">
        <v>2415</v>
      </c>
      <c r="I308" s="226">
        <v>2420</v>
      </c>
    </row>
    <row r="309" spans="1:9" ht="15.75">
      <c r="A309" s="270" t="s">
        <v>193</v>
      </c>
      <c r="B309" s="211" t="s">
        <v>183</v>
      </c>
      <c r="C309" s="225" t="s">
        <v>351</v>
      </c>
      <c r="D309" s="226" t="s">
        <v>351</v>
      </c>
      <c r="E309" s="226" t="s">
        <v>351</v>
      </c>
      <c r="F309" s="226" t="s">
        <v>351</v>
      </c>
      <c r="G309" s="226" t="s">
        <v>351</v>
      </c>
      <c r="H309" s="226" t="s">
        <v>351</v>
      </c>
      <c r="I309" s="226" t="s">
        <v>351</v>
      </c>
    </row>
    <row r="310" spans="1:9" ht="60" customHeight="1">
      <c r="A310" s="271" t="s">
        <v>353</v>
      </c>
      <c r="B310" s="211" t="s">
        <v>183</v>
      </c>
      <c r="C310" s="225">
        <v>302</v>
      </c>
      <c r="D310" s="226">
        <v>301</v>
      </c>
      <c r="E310" s="226">
        <v>301</v>
      </c>
      <c r="F310" s="226">
        <v>302</v>
      </c>
      <c r="G310" s="226">
        <v>302</v>
      </c>
      <c r="H310" s="226">
        <v>302</v>
      </c>
      <c r="I310" s="226">
        <v>302</v>
      </c>
    </row>
    <row r="311" spans="1:9" ht="47.25">
      <c r="A311" s="271" t="s">
        <v>194</v>
      </c>
      <c r="B311" s="211" t="s">
        <v>183</v>
      </c>
      <c r="C311" s="225">
        <v>153</v>
      </c>
      <c r="D311" s="226">
        <v>37</v>
      </c>
      <c r="E311" s="226" t="s">
        <v>351</v>
      </c>
      <c r="F311" s="226" t="s">
        <v>351</v>
      </c>
      <c r="G311" s="226" t="s">
        <v>351</v>
      </c>
      <c r="H311" s="226" t="s">
        <v>351</v>
      </c>
      <c r="I311" s="226" t="s">
        <v>351</v>
      </c>
    </row>
    <row r="312" spans="1:9" ht="31.5">
      <c r="A312" s="271" t="s">
        <v>195</v>
      </c>
      <c r="B312" s="211" t="s">
        <v>183</v>
      </c>
      <c r="C312" s="225"/>
      <c r="D312" s="226"/>
      <c r="E312" s="226"/>
      <c r="F312" s="226"/>
      <c r="G312" s="226"/>
      <c r="H312" s="226"/>
      <c r="I312" s="226"/>
    </row>
    <row r="313" spans="1:9" ht="47.25">
      <c r="A313" s="271" t="s">
        <v>196</v>
      </c>
      <c r="B313" s="211" t="s">
        <v>183</v>
      </c>
      <c r="C313" s="225">
        <v>126</v>
      </c>
      <c r="D313" s="226">
        <v>63</v>
      </c>
      <c r="E313" s="226" t="s">
        <v>351</v>
      </c>
      <c r="F313" s="226" t="s">
        <v>351</v>
      </c>
      <c r="G313" s="226" t="s">
        <v>351</v>
      </c>
      <c r="H313" s="226" t="s">
        <v>351</v>
      </c>
      <c r="I313" s="226" t="s">
        <v>351</v>
      </c>
    </row>
    <row r="314" spans="1:9" ht="31.5">
      <c r="A314" s="271" t="s">
        <v>195</v>
      </c>
      <c r="B314" s="211" t="s">
        <v>183</v>
      </c>
      <c r="C314" s="225"/>
      <c r="D314" s="226"/>
      <c r="E314" s="226"/>
      <c r="F314" s="226"/>
      <c r="G314" s="226"/>
      <c r="H314" s="226"/>
      <c r="I314" s="226"/>
    </row>
    <row r="315" spans="1:9" ht="15.75">
      <c r="A315" s="272" t="s">
        <v>197</v>
      </c>
      <c r="B315" s="209" t="s">
        <v>171</v>
      </c>
      <c r="C315" s="210"/>
      <c r="D315" s="205"/>
      <c r="E315" s="205"/>
      <c r="F315" s="205"/>
      <c r="G315" s="205"/>
      <c r="H315" s="205"/>
      <c r="I315" s="205"/>
    </row>
    <row r="316" spans="1:9" ht="47.25">
      <c r="A316" s="271" t="s">
        <v>346</v>
      </c>
      <c r="B316" s="209" t="s">
        <v>183</v>
      </c>
      <c r="C316" s="227">
        <v>115</v>
      </c>
      <c r="D316" s="226">
        <v>120</v>
      </c>
      <c r="E316" s="226">
        <v>120</v>
      </c>
      <c r="F316" s="226">
        <v>120</v>
      </c>
      <c r="G316" s="226">
        <v>120</v>
      </c>
      <c r="H316" s="226">
        <v>95</v>
      </c>
      <c r="I316" s="226">
        <v>90</v>
      </c>
    </row>
    <row r="317" spans="1:9" ht="47.25">
      <c r="A317" s="271" t="s">
        <v>198</v>
      </c>
      <c r="B317" s="211" t="s">
        <v>315</v>
      </c>
      <c r="C317" s="225" t="s">
        <v>351</v>
      </c>
      <c r="D317" s="226" t="s">
        <v>351</v>
      </c>
      <c r="E317" s="226" t="s">
        <v>351</v>
      </c>
      <c r="F317" s="226" t="s">
        <v>351</v>
      </c>
      <c r="G317" s="226" t="s">
        <v>351</v>
      </c>
      <c r="H317" s="226">
        <v>25</v>
      </c>
      <c r="I317" s="226">
        <v>30</v>
      </c>
    </row>
    <row r="318" spans="1:9" ht="47.25">
      <c r="A318" s="271" t="s">
        <v>199</v>
      </c>
      <c r="B318" s="211" t="s">
        <v>183</v>
      </c>
      <c r="C318" s="225">
        <v>18</v>
      </c>
      <c r="D318" s="226">
        <v>31</v>
      </c>
      <c r="E318" s="226" t="s">
        <v>351</v>
      </c>
      <c r="F318" s="226" t="s">
        <v>351</v>
      </c>
      <c r="G318" s="226" t="s">
        <v>351</v>
      </c>
      <c r="H318" s="226" t="s">
        <v>351</v>
      </c>
      <c r="I318" s="226" t="s">
        <v>351</v>
      </c>
    </row>
    <row r="319" spans="1:9" ht="15.75">
      <c r="A319" s="272" t="s">
        <v>200</v>
      </c>
      <c r="B319" s="209"/>
      <c r="C319" s="210"/>
      <c r="D319" s="205"/>
      <c r="E319" s="205"/>
      <c r="F319" s="205"/>
      <c r="G319" s="205"/>
      <c r="H319" s="205"/>
      <c r="I319" s="205"/>
    </row>
    <row r="320" spans="1:9" ht="15.75">
      <c r="A320" s="270" t="s">
        <v>201</v>
      </c>
      <c r="B320" s="262"/>
      <c r="C320" s="263"/>
      <c r="D320" s="205"/>
      <c r="E320" s="205"/>
      <c r="F320" s="205"/>
      <c r="G320" s="205"/>
      <c r="H320" s="205"/>
      <c r="I320" s="205"/>
    </row>
    <row r="321" spans="1:9" ht="31.5">
      <c r="A321" s="270" t="s">
        <v>202</v>
      </c>
      <c r="B321" s="209" t="s">
        <v>203</v>
      </c>
      <c r="C321" s="210">
        <v>127</v>
      </c>
      <c r="D321" s="205">
        <v>127</v>
      </c>
      <c r="E321" s="205">
        <v>127</v>
      </c>
      <c r="F321" s="205">
        <v>127</v>
      </c>
      <c r="G321" s="205">
        <v>127</v>
      </c>
      <c r="H321" s="205">
        <v>127</v>
      </c>
      <c r="I321" s="205">
        <v>127</v>
      </c>
    </row>
    <row r="322" spans="1:9" ht="45">
      <c r="A322" s="270" t="s">
        <v>204</v>
      </c>
      <c r="B322" s="209" t="s">
        <v>350</v>
      </c>
      <c r="C322" s="210">
        <v>5.9</v>
      </c>
      <c r="D322" s="205">
        <v>6.07</v>
      </c>
      <c r="E322" s="205">
        <v>6.13</v>
      </c>
      <c r="F322" s="205">
        <v>6.27</v>
      </c>
      <c r="G322" s="205">
        <v>6.27</v>
      </c>
      <c r="H322" s="205">
        <v>6.27</v>
      </c>
      <c r="I322" s="205">
        <v>6.27</v>
      </c>
    </row>
    <row r="323" spans="1:9" ht="45">
      <c r="A323" s="270" t="s">
        <v>205</v>
      </c>
      <c r="B323" s="209" t="s">
        <v>350</v>
      </c>
      <c r="C323" s="210">
        <v>7.4</v>
      </c>
      <c r="D323" s="205">
        <v>7.58</v>
      </c>
      <c r="E323" s="205">
        <v>7.66</v>
      </c>
      <c r="F323" s="205">
        <v>7.82</v>
      </c>
      <c r="G323" s="205">
        <v>7.84</v>
      </c>
      <c r="H323" s="205">
        <v>7.9</v>
      </c>
      <c r="I323" s="205">
        <v>8.021</v>
      </c>
    </row>
    <row r="324" spans="1:9" ht="45">
      <c r="A324" s="270" t="s">
        <v>206</v>
      </c>
      <c r="B324" s="209" t="s">
        <v>258</v>
      </c>
      <c r="C324" s="210">
        <v>604</v>
      </c>
      <c r="D324" s="205">
        <v>607</v>
      </c>
      <c r="E324" s="205">
        <v>594.5</v>
      </c>
      <c r="F324" s="205">
        <v>497.8</v>
      </c>
      <c r="G324" s="205">
        <v>497.8</v>
      </c>
      <c r="H324" s="205">
        <v>497.8</v>
      </c>
      <c r="I324" s="205">
        <v>498.7</v>
      </c>
    </row>
    <row r="325" spans="1:9" ht="45">
      <c r="A325" s="270" t="s">
        <v>207</v>
      </c>
      <c r="B325" s="211" t="s">
        <v>208</v>
      </c>
      <c r="C325" s="212">
        <v>919</v>
      </c>
      <c r="D325" s="205">
        <v>962</v>
      </c>
      <c r="E325" s="205">
        <v>600</v>
      </c>
      <c r="F325" s="205">
        <v>600</v>
      </c>
      <c r="G325" s="205">
        <v>600</v>
      </c>
      <c r="H325" s="205">
        <v>600</v>
      </c>
      <c r="I325" s="205">
        <v>600</v>
      </c>
    </row>
    <row r="326" spans="1:9" ht="15.75">
      <c r="A326" s="270" t="s">
        <v>209</v>
      </c>
      <c r="B326" s="209"/>
      <c r="C326" s="210"/>
      <c r="D326" s="205"/>
      <c r="E326" s="205"/>
      <c r="F326" s="205"/>
      <c r="G326" s="205"/>
      <c r="H326" s="205"/>
      <c r="I326" s="205"/>
    </row>
    <row r="327" spans="1:9" ht="22.5">
      <c r="A327" s="270" t="s">
        <v>348</v>
      </c>
      <c r="B327" s="211" t="s">
        <v>349</v>
      </c>
      <c r="C327" s="212">
        <v>42</v>
      </c>
      <c r="D327" s="205">
        <v>40</v>
      </c>
      <c r="E327" s="205">
        <v>39</v>
      </c>
      <c r="F327" s="205">
        <v>38</v>
      </c>
      <c r="G327" s="205">
        <v>39</v>
      </c>
      <c r="H327" s="205">
        <v>40</v>
      </c>
      <c r="I327" s="205">
        <v>42</v>
      </c>
    </row>
    <row r="328" spans="1:9" ht="22.5">
      <c r="A328" s="270" t="s">
        <v>210</v>
      </c>
      <c r="B328" s="211" t="s">
        <v>349</v>
      </c>
      <c r="C328" s="212">
        <v>174</v>
      </c>
      <c r="D328" s="205">
        <v>170</v>
      </c>
      <c r="E328" s="205">
        <v>173</v>
      </c>
      <c r="F328" s="205">
        <v>174</v>
      </c>
      <c r="G328" s="205">
        <v>175</v>
      </c>
      <c r="H328" s="205">
        <v>177</v>
      </c>
      <c r="I328" s="205">
        <v>179</v>
      </c>
    </row>
    <row r="329" spans="1:9" ht="15.75">
      <c r="A329" s="272" t="s">
        <v>211</v>
      </c>
      <c r="B329" s="209"/>
      <c r="C329" s="210"/>
      <c r="D329" s="205"/>
      <c r="E329" s="205"/>
      <c r="F329" s="205"/>
      <c r="G329" s="205"/>
      <c r="H329" s="205"/>
      <c r="I329" s="205"/>
    </row>
    <row r="330" spans="1:9" ht="39.75" customHeight="1">
      <c r="A330" s="271" t="s">
        <v>212</v>
      </c>
      <c r="B330" s="211" t="s">
        <v>313</v>
      </c>
      <c r="C330" s="212">
        <v>5282</v>
      </c>
      <c r="D330" s="205">
        <v>8086</v>
      </c>
      <c r="E330" s="205">
        <v>7804</v>
      </c>
      <c r="F330" s="205">
        <v>7804</v>
      </c>
      <c r="G330" s="205">
        <v>7804</v>
      </c>
      <c r="H330" s="205">
        <v>7804</v>
      </c>
      <c r="I330" s="205">
        <v>7804</v>
      </c>
    </row>
    <row r="331" spans="1:9" ht="57.75" customHeight="1">
      <c r="A331" s="278" t="s">
        <v>213</v>
      </c>
      <c r="B331" s="211" t="s">
        <v>313</v>
      </c>
      <c r="C331" s="212"/>
      <c r="D331" s="205"/>
      <c r="E331" s="205"/>
      <c r="F331" s="205"/>
      <c r="G331" s="205"/>
      <c r="H331" s="205"/>
      <c r="I331" s="205"/>
    </row>
    <row r="332" spans="1:9" ht="45">
      <c r="A332" s="271" t="s">
        <v>214</v>
      </c>
      <c r="B332" s="211" t="s">
        <v>313</v>
      </c>
      <c r="C332" s="212"/>
      <c r="D332" s="205"/>
      <c r="E332" s="205"/>
      <c r="F332" s="205"/>
      <c r="G332" s="205"/>
      <c r="H332" s="205"/>
      <c r="I332" s="205"/>
    </row>
    <row r="333" spans="1:9" ht="15.75">
      <c r="A333" s="270" t="s">
        <v>148</v>
      </c>
      <c r="B333" s="209"/>
      <c r="C333" s="210"/>
      <c r="D333" s="205"/>
      <c r="E333" s="205"/>
      <c r="F333" s="205"/>
      <c r="G333" s="205"/>
      <c r="H333" s="205"/>
      <c r="I333" s="205"/>
    </row>
    <row r="334" spans="1:9" ht="15.75">
      <c r="A334" s="270" t="s">
        <v>149</v>
      </c>
      <c r="B334" s="209" t="s">
        <v>319</v>
      </c>
      <c r="C334" s="210"/>
      <c r="D334" s="205"/>
      <c r="E334" s="205"/>
      <c r="F334" s="205"/>
      <c r="G334" s="205"/>
      <c r="H334" s="205"/>
      <c r="I334" s="205"/>
    </row>
    <row r="335" spans="1:9" ht="31.5">
      <c r="A335" s="270" t="s">
        <v>215</v>
      </c>
      <c r="B335" s="209" t="s">
        <v>319</v>
      </c>
      <c r="C335" s="210"/>
      <c r="D335" s="205"/>
      <c r="E335" s="205"/>
      <c r="F335" s="205"/>
      <c r="G335" s="205"/>
      <c r="H335" s="205"/>
      <c r="I335" s="205"/>
    </row>
    <row r="336" spans="1:9" ht="15.75">
      <c r="A336" s="270" t="s">
        <v>216</v>
      </c>
      <c r="B336" s="209" t="s">
        <v>319</v>
      </c>
      <c r="C336" s="210"/>
      <c r="D336" s="205"/>
      <c r="E336" s="205"/>
      <c r="F336" s="205"/>
      <c r="G336" s="205"/>
      <c r="H336" s="205"/>
      <c r="I336" s="205"/>
    </row>
    <row r="337" spans="1:9" ht="31.5">
      <c r="A337" s="271" t="s">
        <v>219</v>
      </c>
      <c r="B337" s="211" t="s">
        <v>220</v>
      </c>
      <c r="C337" s="212">
        <v>0.9</v>
      </c>
      <c r="D337" s="205">
        <v>0.9</v>
      </c>
      <c r="E337" s="205">
        <v>0.9</v>
      </c>
      <c r="F337" s="205">
        <v>0.9</v>
      </c>
      <c r="G337" s="205">
        <v>0.9</v>
      </c>
      <c r="H337" s="205">
        <v>0.9</v>
      </c>
      <c r="I337" s="205">
        <v>0.9</v>
      </c>
    </row>
    <row r="338" spans="1:9" ht="47.25">
      <c r="A338" s="271" t="s">
        <v>221</v>
      </c>
      <c r="B338" s="211" t="s">
        <v>61</v>
      </c>
      <c r="C338" s="212">
        <v>0.86</v>
      </c>
      <c r="D338" s="205">
        <v>0.94</v>
      </c>
      <c r="E338" s="205">
        <v>0.95</v>
      </c>
      <c r="F338" s="205">
        <v>0.95</v>
      </c>
      <c r="G338" s="205">
        <v>0.95</v>
      </c>
      <c r="H338" s="205">
        <v>0.95</v>
      </c>
      <c r="I338" s="205">
        <v>0.95</v>
      </c>
    </row>
    <row r="339" spans="1:9" ht="15.75">
      <c r="A339" s="271" t="s">
        <v>222</v>
      </c>
      <c r="B339" s="209" t="s">
        <v>223</v>
      </c>
      <c r="C339" s="210">
        <v>1.4</v>
      </c>
      <c r="D339" s="205">
        <v>1.4</v>
      </c>
      <c r="E339" s="205">
        <v>1.4</v>
      </c>
      <c r="F339" s="205">
        <v>1.8</v>
      </c>
      <c r="G339" s="205">
        <v>1.8</v>
      </c>
      <c r="H339" s="205" t="s">
        <v>449</v>
      </c>
      <c r="I339" s="205">
        <v>1.8</v>
      </c>
    </row>
    <row r="344" spans="1:9" ht="45">
      <c r="A344" s="281" t="s">
        <v>450</v>
      </c>
      <c r="B344" s="264"/>
      <c r="C344" s="265"/>
      <c r="D344" s="265"/>
      <c r="E344" s="265"/>
      <c r="F344" s="269" t="s">
        <v>451</v>
      </c>
      <c r="G344" s="231"/>
      <c r="H344" s="231"/>
      <c r="I344" s="231"/>
    </row>
    <row r="345" spans="1:9" ht="15">
      <c r="A345" s="231"/>
      <c r="B345" s="230"/>
      <c r="C345" s="231"/>
      <c r="D345" s="231"/>
      <c r="E345" s="231"/>
      <c r="F345" s="231"/>
      <c r="G345" s="231"/>
      <c r="H345" s="231"/>
      <c r="I345" s="231"/>
    </row>
    <row r="346" spans="1:9" ht="15">
      <c r="A346" s="231"/>
      <c r="B346" s="230"/>
      <c r="C346" s="231"/>
      <c r="D346" s="231"/>
      <c r="E346" s="231"/>
      <c r="F346" s="231"/>
      <c r="G346" s="231"/>
      <c r="H346" s="231"/>
      <c r="I346" s="231"/>
    </row>
    <row r="347" spans="1:9" ht="15">
      <c r="A347" s="231"/>
      <c r="B347" s="230"/>
      <c r="C347" s="231"/>
      <c r="D347" s="231"/>
      <c r="E347" s="231"/>
      <c r="F347" s="231"/>
      <c r="G347" s="231"/>
      <c r="H347" s="231"/>
      <c r="I347" s="231"/>
    </row>
  </sheetData>
  <sheetProtection/>
  <mergeCells count="7">
    <mergeCell ref="A7:A8"/>
    <mergeCell ref="B7:B8"/>
    <mergeCell ref="G7:I7"/>
    <mergeCell ref="A2:I2"/>
    <mergeCell ref="A3:I3"/>
    <mergeCell ref="A4:I4"/>
    <mergeCell ref="A5:I5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186:G191">
      <formula1>0</formula1>
      <formula2>9.99999999999999E+132</formula2>
    </dataValidation>
  </dataValidations>
  <printOptions/>
  <pageMargins left="0.1968503937007874" right="0.1968503937007874" top="0.35433070866141736" bottom="0.19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P17"/>
  <sheetViews>
    <sheetView zoomScalePageLayoutView="0" workbookViewId="0" topLeftCell="A4">
      <selection activeCell="D8" sqref="D8"/>
    </sheetView>
  </sheetViews>
  <sheetFormatPr defaultColWidth="9.00390625" defaultRowHeight="12.75"/>
  <cols>
    <col min="1" max="1" width="0.37109375" style="0" customWidth="1"/>
    <col min="2" max="2" width="45.875" style="0" customWidth="1"/>
  </cols>
  <sheetData>
    <row r="6" spans="2:13" s="163" customFormat="1" ht="31.5">
      <c r="B6" s="149" t="s">
        <v>382</v>
      </c>
      <c r="C6" s="34" t="s">
        <v>320</v>
      </c>
      <c r="D6" s="147"/>
      <c r="E6" s="147"/>
      <c r="F6" s="147"/>
      <c r="G6" s="147"/>
      <c r="H6" s="147"/>
      <c r="I6" s="147"/>
      <c r="J6" s="147"/>
      <c r="K6" s="147"/>
      <c r="L6" s="147"/>
      <c r="M6" s="148"/>
    </row>
    <row r="7" spans="2:13" s="163" customFormat="1" ht="15.75">
      <c r="B7" s="149"/>
      <c r="C7" s="34" t="s">
        <v>320</v>
      </c>
      <c r="D7" s="147"/>
      <c r="E7" s="147"/>
      <c r="F7" s="147"/>
      <c r="G7" s="147"/>
      <c r="H7" s="147"/>
      <c r="I7" s="147"/>
      <c r="J7" s="147"/>
      <c r="K7" s="147"/>
      <c r="L7" s="147"/>
      <c r="M7" s="148"/>
    </row>
    <row r="8" spans="2:13" s="166" customFormat="1" ht="31.5">
      <c r="B8" s="153" t="s">
        <v>387</v>
      </c>
      <c r="C8" s="141" t="s">
        <v>320</v>
      </c>
      <c r="D8" s="154"/>
      <c r="E8" s="154"/>
      <c r="F8" s="154"/>
      <c r="G8" s="154"/>
      <c r="H8" s="154"/>
      <c r="I8" s="154"/>
      <c r="J8" s="154"/>
      <c r="K8" s="154"/>
      <c r="L8" s="154"/>
      <c r="M8" s="155"/>
    </row>
    <row r="9" spans="2:13" s="166" customFormat="1" ht="15.75">
      <c r="B9" s="153" t="s">
        <v>445</v>
      </c>
      <c r="C9" s="141" t="s">
        <v>320</v>
      </c>
      <c r="D9" s="154"/>
      <c r="E9" s="154"/>
      <c r="F9" s="154"/>
      <c r="G9" s="154"/>
      <c r="H9" s="154"/>
      <c r="I9" s="154"/>
      <c r="J9" s="154"/>
      <c r="K9" s="154"/>
      <c r="L9" s="154"/>
      <c r="M9" s="155"/>
    </row>
    <row r="10" spans="2:13" s="167" customFormat="1" ht="15.75">
      <c r="B10" s="156" t="s">
        <v>384</v>
      </c>
      <c r="C10" s="142"/>
      <c r="D10" s="157"/>
      <c r="E10" s="157"/>
      <c r="F10" s="157"/>
      <c r="G10" s="157"/>
      <c r="H10" s="157"/>
      <c r="I10" s="157"/>
      <c r="J10" s="157"/>
      <c r="K10" s="157"/>
      <c r="L10" s="157"/>
      <c r="M10" s="158"/>
    </row>
    <row r="11" spans="2:16" s="167" customFormat="1" ht="20.25" customHeight="1">
      <c r="B11" s="153" t="s">
        <v>389</v>
      </c>
      <c r="C11" s="141" t="s">
        <v>320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5"/>
      <c r="N11" s="159"/>
      <c r="O11" s="159"/>
      <c r="P11" s="159"/>
    </row>
    <row r="12" spans="2:16" s="167" customFormat="1" ht="15.75">
      <c r="B12" s="153" t="s">
        <v>390</v>
      </c>
      <c r="C12" s="141" t="s">
        <v>320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5"/>
      <c r="N12" s="159"/>
      <c r="O12" s="159"/>
      <c r="P12" s="159"/>
    </row>
    <row r="13" spans="2:16" s="167" customFormat="1" ht="15.75">
      <c r="B13" s="153" t="s">
        <v>391</v>
      </c>
      <c r="C13" s="141" t="s">
        <v>320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5"/>
      <c r="N13" s="159"/>
      <c r="O13" s="159"/>
      <c r="P13" s="159"/>
    </row>
    <row r="14" spans="2:16" s="167" customFormat="1" ht="28.5">
      <c r="B14" s="156" t="s">
        <v>392</v>
      </c>
      <c r="C14" s="142" t="s">
        <v>320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8"/>
      <c r="N14" s="159"/>
      <c r="O14" s="159"/>
      <c r="P14" s="159"/>
    </row>
    <row r="15" spans="2:16" s="167" customFormat="1" ht="15.75">
      <c r="B15" s="153" t="s">
        <v>393</v>
      </c>
      <c r="C15" s="141"/>
      <c r="D15" s="154"/>
      <c r="E15" s="154"/>
      <c r="F15" s="154"/>
      <c r="G15" s="154"/>
      <c r="H15" s="154"/>
      <c r="I15" s="154"/>
      <c r="J15" s="154"/>
      <c r="K15" s="154"/>
      <c r="L15" s="154"/>
      <c r="M15" s="155"/>
      <c r="N15" s="159"/>
      <c r="O15" s="159"/>
      <c r="P15" s="159"/>
    </row>
    <row r="16" spans="2:13" s="166" customFormat="1" ht="15.75">
      <c r="B16" s="156" t="s">
        <v>396</v>
      </c>
      <c r="C16" s="142"/>
      <c r="D16" s="157"/>
      <c r="E16" s="157"/>
      <c r="F16" s="157"/>
      <c r="G16" s="157"/>
      <c r="H16" s="157"/>
      <c r="I16" s="157"/>
      <c r="J16" s="157"/>
      <c r="K16" s="157"/>
      <c r="L16" s="157"/>
      <c r="M16" s="158"/>
    </row>
    <row r="17" spans="2:13" s="166" customFormat="1" ht="21" customHeight="1">
      <c r="B17" s="153" t="s">
        <v>399</v>
      </c>
      <c r="C17" s="141" t="s">
        <v>320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5.125" style="0" customWidth="1"/>
    <col min="3" max="3" width="17.125" style="0" customWidth="1"/>
    <col min="4" max="4" width="10.375" style="0" customWidth="1"/>
    <col min="5" max="5" width="12.125" style="0" customWidth="1"/>
    <col min="6" max="6" width="10.25390625" style="0" customWidth="1"/>
    <col min="8" max="8" width="11.875" style="0" customWidth="1"/>
    <col min="9" max="9" width="10.875" style="0" customWidth="1"/>
  </cols>
  <sheetData>
    <row r="1" spans="1:9" ht="15.75">
      <c r="A1" s="290" t="s">
        <v>260</v>
      </c>
      <c r="B1" s="291" t="s">
        <v>261</v>
      </c>
      <c r="C1" s="143" t="s">
        <v>262</v>
      </c>
      <c r="D1" s="143" t="s">
        <v>262</v>
      </c>
      <c r="E1" s="172" t="s">
        <v>262</v>
      </c>
      <c r="F1" s="173" t="s">
        <v>263</v>
      </c>
      <c r="G1" s="292" t="s">
        <v>264</v>
      </c>
      <c r="H1" s="292"/>
      <c r="I1" s="293"/>
    </row>
    <row r="2" spans="1:9" ht="15.75">
      <c r="A2" s="290"/>
      <c r="B2" s="291"/>
      <c r="C2" s="143">
        <v>2012</v>
      </c>
      <c r="D2" s="143">
        <v>2013</v>
      </c>
      <c r="E2" s="172">
        <v>2014</v>
      </c>
      <c r="F2" s="174">
        <v>2015</v>
      </c>
      <c r="G2" s="143">
        <v>2016</v>
      </c>
      <c r="H2" s="143">
        <v>2017</v>
      </c>
      <c r="I2" s="143">
        <v>2018</v>
      </c>
    </row>
    <row r="3" spans="1:9" s="8" customFormat="1" ht="37.5">
      <c r="A3" s="2" t="s">
        <v>367</v>
      </c>
      <c r="B3" s="198"/>
      <c r="C3" s="175"/>
      <c r="D3" s="147"/>
      <c r="E3" s="176"/>
      <c r="F3" s="177"/>
      <c r="G3" s="147"/>
      <c r="H3" s="147"/>
      <c r="I3" s="147"/>
    </row>
    <row r="4" spans="1:9" s="8" customFormat="1" ht="37.5">
      <c r="A4" s="35" t="s">
        <v>368</v>
      </c>
      <c r="B4" s="199" t="s">
        <v>147</v>
      </c>
      <c r="C4" s="143">
        <v>368.1</v>
      </c>
      <c r="D4" s="150">
        <v>440.3</v>
      </c>
      <c r="E4" s="184"/>
      <c r="F4" s="185"/>
      <c r="G4" s="150"/>
      <c r="H4" s="150"/>
      <c r="I4" s="150"/>
    </row>
    <row r="5" spans="1:9" s="8" customFormat="1" ht="18.75">
      <c r="A5" s="52" t="s">
        <v>302</v>
      </c>
      <c r="B5" s="200" t="s">
        <v>147</v>
      </c>
      <c r="C5" s="191">
        <v>194.7</v>
      </c>
      <c r="D5" s="147">
        <v>190</v>
      </c>
      <c r="E5" s="176"/>
      <c r="F5" s="177"/>
      <c r="G5" s="147"/>
      <c r="H5" s="147"/>
      <c r="I5" s="147"/>
    </row>
    <row r="6" spans="1:9" s="8" customFormat="1" ht="37.5">
      <c r="A6" s="53" t="s">
        <v>369</v>
      </c>
      <c r="B6" s="199" t="s">
        <v>147</v>
      </c>
      <c r="C6" s="171">
        <v>153.9</v>
      </c>
      <c r="D6" s="150">
        <v>141.9</v>
      </c>
      <c r="E6" s="184"/>
      <c r="F6" s="185"/>
      <c r="G6" s="150"/>
      <c r="H6" s="150"/>
      <c r="I6" s="150"/>
    </row>
    <row r="7" spans="1:9" s="8" customFormat="1" ht="18.75">
      <c r="A7" s="52" t="s">
        <v>55</v>
      </c>
      <c r="B7" s="200"/>
      <c r="C7" s="191"/>
      <c r="D7" s="147"/>
      <c r="E7" s="176"/>
      <c r="F7" s="177"/>
      <c r="G7" s="147"/>
      <c r="H7" s="147"/>
      <c r="I7" s="147"/>
    </row>
    <row r="8" spans="1:9" s="8" customFormat="1" ht="18.75">
      <c r="A8" s="52" t="s">
        <v>1</v>
      </c>
      <c r="B8" s="200" t="s">
        <v>147</v>
      </c>
      <c r="C8" s="191"/>
      <c r="D8" s="147"/>
      <c r="E8" s="176"/>
      <c r="F8" s="177"/>
      <c r="G8" s="147"/>
      <c r="H8" s="147"/>
      <c r="I8" s="147"/>
    </row>
    <row r="9" spans="1:9" s="8" customFormat="1" ht="18.75">
      <c r="A9" s="52" t="s">
        <v>2</v>
      </c>
      <c r="B9" s="200" t="s">
        <v>147</v>
      </c>
      <c r="C9" s="191">
        <v>121.3</v>
      </c>
      <c r="D9" s="147">
        <v>111.2</v>
      </c>
      <c r="E9" s="176"/>
      <c r="F9" s="177"/>
      <c r="G9" s="147"/>
      <c r="H9" s="147"/>
      <c r="I9" s="147"/>
    </row>
    <row r="10" spans="1:9" s="8" customFormat="1" ht="18.75">
      <c r="A10" s="52" t="s">
        <v>3</v>
      </c>
      <c r="B10" s="200" t="s">
        <v>147</v>
      </c>
      <c r="C10" s="191"/>
      <c r="D10" s="147"/>
      <c r="E10" s="176"/>
      <c r="F10" s="177"/>
      <c r="G10" s="147"/>
      <c r="H10" s="147"/>
      <c r="I10" s="147"/>
    </row>
    <row r="11" spans="1:9" s="8" customFormat="1" ht="18.75">
      <c r="A11" s="52" t="s">
        <v>86</v>
      </c>
      <c r="B11" s="200" t="s">
        <v>147</v>
      </c>
      <c r="C11" s="191">
        <v>0</v>
      </c>
      <c r="D11" s="147">
        <v>0</v>
      </c>
      <c r="E11" s="176"/>
      <c r="F11" s="177"/>
      <c r="G11" s="147"/>
      <c r="H11" s="147"/>
      <c r="I11" s="147"/>
    </row>
    <row r="12" spans="1:9" s="8" customFormat="1" ht="37.5">
      <c r="A12" s="52" t="s">
        <v>4</v>
      </c>
      <c r="B12" s="200" t="s">
        <v>147</v>
      </c>
      <c r="C12" s="191"/>
      <c r="D12" s="147"/>
      <c r="E12" s="176"/>
      <c r="F12" s="177"/>
      <c r="G12" s="147"/>
      <c r="H12" s="147"/>
      <c r="I12" s="147"/>
    </row>
    <row r="13" spans="1:9" s="8" customFormat="1" ht="18.75">
      <c r="A13" s="52" t="s">
        <v>5</v>
      </c>
      <c r="B13" s="200" t="s">
        <v>147</v>
      </c>
      <c r="C13" s="191">
        <v>1.5</v>
      </c>
      <c r="D13" s="147">
        <v>1.5</v>
      </c>
      <c r="E13" s="176"/>
      <c r="F13" s="177"/>
      <c r="G13" s="147"/>
      <c r="H13" s="147"/>
      <c r="I13" s="147"/>
    </row>
    <row r="14" spans="1:9" s="8" customFormat="1" ht="18.75">
      <c r="A14" s="52" t="s">
        <v>6</v>
      </c>
      <c r="B14" s="200" t="s">
        <v>147</v>
      </c>
      <c r="C14" s="191"/>
      <c r="D14" s="147"/>
      <c r="E14" s="176"/>
      <c r="F14" s="177"/>
      <c r="G14" s="147"/>
      <c r="H14" s="147"/>
      <c r="I14" s="147"/>
    </row>
    <row r="15" spans="1:9" s="8" customFormat="1" ht="18.75">
      <c r="A15" s="52" t="s">
        <v>7</v>
      </c>
      <c r="B15" s="200" t="s">
        <v>147</v>
      </c>
      <c r="C15" s="191"/>
      <c r="D15" s="147"/>
      <c r="E15" s="176"/>
      <c r="F15" s="177"/>
      <c r="G15" s="147"/>
      <c r="H15" s="147"/>
      <c r="I15" s="147"/>
    </row>
    <row r="16" spans="1:9" s="8" customFormat="1" ht="18.75">
      <c r="A16" s="52" t="s">
        <v>8</v>
      </c>
      <c r="B16" s="200" t="s">
        <v>147</v>
      </c>
      <c r="C16" s="191"/>
      <c r="D16" s="147"/>
      <c r="E16" s="176"/>
      <c r="F16" s="177"/>
      <c r="G16" s="147"/>
      <c r="H16" s="147"/>
      <c r="I16" s="147"/>
    </row>
    <row r="17" spans="1:9" s="8" customFormat="1" ht="18.75">
      <c r="A17" s="52" t="s">
        <v>9</v>
      </c>
      <c r="B17" s="200" t="s">
        <v>147</v>
      </c>
      <c r="C17" s="191">
        <v>19.9</v>
      </c>
      <c r="D17" s="147">
        <v>16.6</v>
      </c>
      <c r="E17" s="176"/>
      <c r="F17" s="177"/>
      <c r="G17" s="147"/>
      <c r="H17" s="147"/>
      <c r="I17" s="147"/>
    </row>
    <row r="18" spans="1:9" s="8" customFormat="1" ht="18.75">
      <c r="A18" s="2" t="s">
        <v>10</v>
      </c>
      <c r="B18" s="199" t="s">
        <v>147</v>
      </c>
      <c r="C18" s="143">
        <v>40.8</v>
      </c>
      <c r="D18" s="150">
        <v>48.1</v>
      </c>
      <c r="E18" s="184"/>
      <c r="F18" s="185"/>
      <c r="G18" s="150"/>
      <c r="H18" s="150"/>
      <c r="I18" s="150"/>
    </row>
    <row r="19" spans="1:9" s="8" customFormat="1" ht="18.75">
      <c r="A19" s="2" t="s">
        <v>239</v>
      </c>
      <c r="B19" s="200" t="s">
        <v>147</v>
      </c>
      <c r="C19" s="175">
        <v>173.4</v>
      </c>
      <c r="D19" s="147">
        <v>250.3</v>
      </c>
      <c r="E19" s="176"/>
      <c r="F19" s="177"/>
      <c r="G19" s="147"/>
      <c r="H19" s="147"/>
      <c r="I19" s="147"/>
    </row>
    <row r="20" spans="1:9" s="8" customFormat="1" ht="18.75">
      <c r="A20" s="5" t="s">
        <v>55</v>
      </c>
      <c r="B20" s="200" t="s">
        <v>147</v>
      </c>
      <c r="C20" s="175"/>
      <c r="D20" s="147"/>
      <c r="E20" s="176"/>
      <c r="F20" s="177"/>
      <c r="G20" s="147"/>
      <c r="H20" s="147"/>
      <c r="I20" s="147"/>
    </row>
    <row r="21" spans="1:9" s="8" customFormat="1" ht="18.75">
      <c r="A21" s="5" t="s">
        <v>242</v>
      </c>
      <c r="B21" s="200" t="s">
        <v>147</v>
      </c>
      <c r="C21" s="175">
        <v>38.2</v>
      </c>
      <c r="D21" s="147">
        <v>52.8</v>
      </c>
      <c r="E21" s="176"/>
      <c r="F21" s="177"/>
      <c r="G21" s="147"/>
      <c r="H21" s="147"/>
      <c r="I21" s="147"/>
    </row>
    <row r="22" spans="1:9" s="8" customFormat="1" ht="18.75">
      <c r="A22" s="5" t="s">
        <v>243</v>
      </c>
      <c r="B22" s="200" t="s">
        <v>147</v>
      </c>
      <c r="C22" s="175">
        <v>135.2</v>
      </c>
      <c r="D22" s="147">
        <v>158.7</v>
      </c>
      <c r="E22" s="176"/>
      <c r="F22" s="177"/>
      <c r="G22" s="147"/>
      <c r="H22" s="147"/>
      <c r="I22" s="147"/>
    </row>
    <row r="23" spans="1:9" s="8" customFormat="1" ht="18.75">
      <c r="A23" s="5" t="s">
        <v>240</v>
      </c>
      <c r="B23" s="200" t="s">
        <v>147</v>
      </c>
      <c r="C23" s="175">
        <v>0</v>
      </c>
      <c r="D23" s="147">
        <v>35.4</v>
      </c>
      <c r="E23" s="176"/>
      <c r="F23" s="177"/>
      <c r="G23" s="147"/>
      <c r="H23" s="147"/>
      <c r="I23" s="147"/>
    </row>
    <row r="24" spans="1:9" s="8" customFormat="1" ht="18.75">
      <c r="A24" s="5" t="s">
        <v>55</v>
      </c>
      <c r="B24" s="200" t="s">
        <v>147</v>
      </c>
      <c r="C24" s="192"/>
      <c r="D24" s="147"/>
      <c r="E24" s="176"/>
      <c r="F24" s="177"/>
      <c r="G24" s="147"/>
      <c r="H24" s="147"/>
      <c r="I24" s="147"/>
    </row>
    <row r="25" spans="1:9" s="8" customFormat="1" ht="37.5">
      <c r="A25" s="5" t="s">
        <v>241</v>
      </c>
      <c r="B25" s="200" t="s">
        <v>147</v>
      </c>
      <c r="C25" s="175">
        <v>0</v>
      </c>
      <c r="D25" s="147">
        <v>35.4</v>
      </c>
      <c r="E25" s="176"/>
      <c r="F25" s="177"/>
      <c r="G25" s="147"/>
      <c r="H25" s="147"/>
      <c r="I25" s="147"/>
    </row>
    <row r="26" spans="1:9" s="8" customFormat="1" ht="37.5">
      <c r="A26" s="35" t="s">
        <v>366</v>
      </c>
      <c r="B26" s="199" t="s">
        <v>147</v>
      </c>
      <c r="C26" s="143">
        <v>372.9</v>
      </c>
      <c r="D26" s="150">
        <v>421.1</v>
      </c>
      <c r="E26" s="184"/>
      <c r="F26" s="185"/>
      <c r="G26" s="150"/>
      <c r="H26" s="150"/>
      <c r="I26" s="150"/>
    </row>
    <row r="27" spans="1:9" s="8" customFormat="1" ht="18.75">
      <c r="A27" s="20" t="s">
        <v>0</v>
      </c>
      <c r="B27" s="200"/>
      <c r="C27" s="191"/>
      <c r="D27" s="147"/>
      <c r="E27" s="176"/>
      <c r="F27" s="177"/>
      <c r="G27" s="147"/>
      <c r="H27" s="147"/>
      <c r="I27" s="147"/>
    </row>
    <row r="28" spans="1:9" s="8" customFormat="1" ht="18.75">
      <c r="A28" s="52" t="s">
        <v>244</v>
      </c>
      <c r="B28" s="200" t="s">
        <v>147</v>
      </c>
      <c r="C28" s="191">
        <v>42.3</v>
      </c>
      <c r="D28" s="147">
        <v>48.8</v>
      </c>
      <c r="E28" s="176"/>
      <c r="F28" s="177"/>
      <c r="G28" s="147"/>
      <c r="H28" s="147"/>
      <c r="I28" s="147"/>
    </row>
    <row r="29" spans="1:9" s="8" customFormat="1" ht="18.75">
      <c r="A29" s="52" t="s">
        <v>245</v>
      </c>
      <c r="B29" s="200" t="s">
        <v>147</v>
      </c>
      <c r="C29" s="191">
        <v>0.7</v>
      </c>
      <c r="D29" s="147">
        <v>1.4</v>
      </c>
      <c r="E29" s="176"/>
      <c r="F29" s="177"/>
      <c r="G29" s="147"/>
      <c r="H29" s="147"/>
      <c r="I29" s="147"/>
    </row>
    <row r="30" spans="1:9" s="8" customFormat="1" ht="37.5">
      <c r="A30" s="52" t="s">
        <v>246</v>
      </c>
      <c r="B30" s="200" t="s">
        <v>147</v>
      </c>
      <c r="C30" s="191">
        <v>1.2</v>
      </c>
      <c r="D30" s="147">
        <v>5.8</v>
      </c>
      <c r="E30" s="176"/>
      <c r="F30" s="177"/>
      <c r="G30" s="147"/>
      <c r="H30" s="147"/>
      <c r="I30" s="147"/>
    </row>
    <row r="31" spans="1:9" s="8" customFormat="1" ht="18.75">
      <c r="A31" s="52" t="s">
        <v>247</v>
      </c>
      <c r="B31" s="200" t="s">
        <v>147</v>
      </c>
      <c r="C31" s="191">
        <v>16</v>
      </c>
      <c r="D31" s="147">
        <v>25.5</v>
      </c>
      <c r="E31" s="176"/>
      <c r="F31" s="177"/>
      <c r="G31" s="147"/>
      <c r="H31" s="147"/>
      <c r="I31" s="147"/>
    </row>
    <row r="32" spans="1:9" s="8" customFormat="1" ht="18.75">
      <c r="A32" s="52" t="s">
        <v>248</v>
      </c>
      <c r="B32" s="200" t="s">
        <v>147</v>
      </c>
      <c r="C32" s="191">
        <v>45.3</v>
      </c>
      <c r="D32" s="147">
        <v>25.3</v>
      </c>
      <c r="E32" s="176"/>
      <c r="F32" s="177"/>
      <c r="G32" s="147"/>
      <c r="H32" s="147"/>
      <c r="I32" s="147"/>
    </row>
    <row r="33" spans="1:9" s="8" customFormat="1" ht="18.75">
      <c r="A33" s="52" t="s">
        <v>249</v>
      </c>
      <c r="B33" s="200" t="s">
        <v>147</v>
      </c>
      <c r="C33" s="191"/>
      <c r="D33" s="147"/>
      <c r="E33" s="176"/>
      <c r="F33" s="177"/>
      <c r="G33" s="147"/>
      <c r="H33" s="147"/>
      <c r="I33" s="147"/>
    </row>
    <row r="34" spans="1:9" s="8" customFormat="1" ht="18.75">
      <c r="A34" s="52" t="s">
        <v>150</v>
      </c>
      <c r="B34" s="200" t="s">
        <v>147</v>
      </c>
      <c r="C34" s="191">
        <v>229.4</v>
      </c>
      <c r="D34" s="147">
        <v>278.9</v>
      </c>
      <c r="E34" s="176"/>
      <c r="F34" s="177"/>
      <c r="G34" s="147"/>
      <c r="H34" s="147"/>
      <c r="I34" s="147"/>
    </row>
    <row r="35" spans="1:9" s="8" customFormat="1" ht="18.75">
      <c r="A35" s="52" t="s">
        <v>250</v>
      </c>
      <c r="B35" s="200" t="s">
        <v>147</v>
      </c>
      <c r="C35" s="191">
        <v>32.6</v>
      </c>
      <c r="D35" s="147">
        <v>30.1</v>
      </c>
      <c r="E35" s="176"/>
      <c r="F35" s="177"/>
      <c r="G35" s="147"/>
      <c r="H35" s="147"/>
      <c r="I35" s="147"/>
    </row>
    <row r="36" spans="1:9" s="8" customFormat="1" ht="18.75">
      <c r="A36" s="52" t="s">
        <v>251</v>
      </c>
      <c r="B36" s="200" t="s">
        <v>147</v>
      </c>
      <c r="C36" s="191"/>
      <c r="D36" s="147">
        <v>0.1</v>
      </c>
      <c r="E36" s="176"/>
      <c r="F36" s="177"/>
      <c r="G36" s="147"/>
      <c r="H36" s="147"/>
      <c r="I36" s="147"/>
    </row>
    <row r="37" spans="1:9" s="8" customFormat="1" ht="18.75">
      <c r="A37" s="52" t="s">
        <v>151</v>
      </c>
      <c r="B37" s="200" t="s">
        <v>147</v>
      </c>
      <c r="C37" s="191">
        <v>3.8</v>
      </c>
      <c r="D37" s="147">
        <v>3.1</v>
      </c>
      <c r="E37" s="176"/>
      <c r="F37" s="177"/>
      <c r="G37" s="147"/>
      <c r="H37" s="147"/>
      <c r="I37" s="147"/>
    </row>
    <row r="38" spans="1:9" s="8" customFormat="1" ht="18.75">
      <c r="A38" s="52" t="s">
        <v>252</v>
      </c>
      <c r="B38" s="200" t="s">
        <v>147</v>
      </c>
      <c r="C38" s="191">
        <v>0.8</v>
      </c>
      <c r="D38" s="147">
        <v>0.8</v>
      </c>
      <c r="E38" s="176"/>
      <c r="F38" s="177"/>
      <c r="G38" s="147"/>
      <c r="H38" s="147"/>
      <c r="I38" s="147"/>
    </row>
    <row r="39" spans="1:9" s="8" customFormat="1" ht="18.75">
      <c r="A39" s="52" t="s">
        <v>253</v>
      </c>
      <c r="B39" s="200" t="s">
        <v>147</v>
      </c>
      <c r="C39" s="191"/>
      <c r="D39" s="147"/>
      <c r="E39" s="176"/>
      <c r="F39" s="177"/>
      <c r="G39" s="147"/>
      <c r="H39" s="147"/>
      <c r="I39" s="147"/>
    </row>
    <row r="40" spans="1:9" s="8" customFormat="1" ht="37.5">
      <c r="A40" s="52" t="s">
        <v>254</v>
      </c>
      <c r="B40" s="200" t="s">
        <v>147</v>
      </c>
      <c r="C40" s="191">
        <v>0.8</v>
      </c>
      <c r="D40" s="147">
        <v>1.3</v>
      </c>
      <c r="E40" s="176"/>
      <c r="F40" s="177"/>
      <c r="G40" s="147"/>
      <c r="H40" s="147"/>
      <c r="I40" s="147"/>
    </row>
    <row r="41" spans="1:9" s="8" customFormat="1" ht="56.25">
      <c r="A41" s="6" t="s">
        <v>152</v>
      </c>
      <c r="B41" s="198" t="s">
        <v>147</v>
      </c>
      <c r="C41" s="175">
        <v>-4.8</v>
      </c>
      <c r="D41" s="147">
        <v>19.2</v>
      </c>
      <c r="E41" s="176"/>
      <c r="F41" s="177"/>
      <c r="G41" s="147"/>
      <c r="H41" s="147"/>
      <c r="I41" s="147"/>
    </row>
    <row r="42" spans="1:9" s="8" customFormat="1" ht="37.5">
      <c r="A42" s="35" t="s">
        <v>365</v>
      </c>
      <c r="B42" s="198" t="s">
        <v>147</v>
      </c>
      <c r="C42" s="175">
        <v>11.7</v>
      </c>
      <c r="D42" s="147">
        <v>13.8</v>
      </c>
      <c r="E42" s="176"/>
      <c r="F42" s="177"/>
      <c r="G42" s="147"/>
      <c r="H42" s="147"/>
      <c r="I42" s="147"/>
    </row>
  </sheetData>
  <sheetProtection/>
  <mergeCells count="3">
    <mergeCell ref="A1:A2"/>
    <mergeCell ref="B1:B2"/>
    <mergeCell ref="G1:I1"/>
  </mergeCells>
  <printOptions/>
  <pageMargins left="0.2" right="0.26" top="0.3" bottom="0.3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347"/>
  <sheetViews>
    <sheetView zoomScale="75" zoomScaleNormal="75" zoomScalePageLayoutView="0" workbookViewId="0" topLeftCell="A139">
      <selection activeCell="F143" sqref="F143"/>
    </sheetView>
  </sheetViews>
  <sheetFormatPr defaultColWidth="9.00390625" defaultRowHeight="12.75"/>
  <cols>
    <col min="1" max="1" width="4.00390625" style="0" customWidth="1"/>
    <col min="2" max="2" width="66.875" style="0" customWidth="1"/>
    <col min="3" max="3" width="18.375" style="0" customWidth="1"/>
    <col min="4" max="4" width="13.625" style="96" bestFit="1" customWidth="1"/>
    <col min="5" max="6" width="15.125" style="0" customWidth="1"/>
    <col min="7" max="7" width="14.75390625" style="0" customWidth="1"/>
    <col min="8" max="8" width="18.00390625" style="112" customWidth="1"/>
    <col min="9" max="9" width="17.375" style="0" customWidth="1"/>
    <col min="10" max="11" width="17.625" style="0" customWidth="1"/>
    <col min="12" max="12" width="8.375" style="0" customWidth="1"/>
  </cols>
  <sheetData>
    <row r="2" spans="2:11" ht="20.25">
      <c r="B2" s="299" t="s">
        <v>224</v>
      </c>
      <c r="C2" s="299"/>
      <c r="D2" s="299"/>
      <c r="E2" s="299"/>
      <c r="F2" s="299"/>
      <c r="G2" s="299"/>
      <c r="H2" s="299"/>
      <c r="I2" s="299"/>
      <c r="J2" s="299"/>
      <c r="K2" s="299"/>
    </row>
    <row r="3" spans="2:11" ht="24.75" customHeight="1">
      <c r="B3" s="300" t="s">
        <v>259</v>
      </c>
      <c r="C3" s="300"/>
      <c r="D3" s="300"/>
      <c r="E3" s="300"/>
      <c r="F3" s="300"/>
      <c r="G3" s="300"/>
      <c r="H3" s="300"/>
      <c r="I3" s="300"/>
      <c r="J3" s="300"/>
      <c r="K3" s="300"/>
    </row>
    <row r="4" spans="2:11" ht="25.5" customHeight="1">
      <c r="B4" s="300" t="s">
        <v>372</v>
      </c>
      <c r="C4" s="300"/>
      <c r="D4" s="300"/>
      <c r="E4" s="300"/>
      <c r="F4" s="300"/>
      <c r="G4" s="300"/>
      <c r="H4" s="300"/>
      <c r="I4" s="300"/>
      <c r="J4" s="300"/>
      <c r="K4" s="300"/>
    </row>
    <row r="5" spans="2:11" ht="20.25">
      <c r="B5" s="301" t="s">
        <v>308</v>
      </c>
      <c r="C5" s="301"/>
      <c r="D5" s="301"/>
      <c r="E5" s="301"/>
      <c r="F5" s="301"/>
      <c r="G5" s="301"/>
      <c r="H5" s="301"/>
      <c r="I5" s="301"/>
      <c r="J5" s="301"/>
      <c r="K5" s="301"/>
    </row>
    <row r="7" spans="2:11" ht="18.75">
      <c r="B7" s="290" t="s">
        <v>260</v>
      </c>
      <c r="C7" s="290" t="s">
        <v>261</v>
      </c>
      <c r="D7" s="69" t="s">
        <v>262</v>
      </c>
      <c r="E7" s="1" t="s">
        <v>262</v>
      </c>
      <c r="F7" s="1" t="s">
        <v>262</v>
      </c>
      <c r="G7" s="30" t="s">
        <v>263</v>
      </c>
      <c r="H7" s="296" t="s">
        <v>264</v>
      </c>
      <c r="I7" s="297"/>
      <c r="J7" s="297"/>
      <c r="K7" s="298"/>
    </row>
    <row r="8" spans="2:11" ht="18.75">
      <c r="B8" s="290"/>
      <c r="C8" s="290"/>
      <c r="D8" s="69">
        <v>2012</v>
      </c>
      <c r="E8" s="1">
        <v>2013</v>
      </c>
      <c r="F8" s="1">
        <v>2014</v>
      </c>
      <c r="G8" s="1">
        <v>2015</v>
      </c>
      <c r="H8" s="97">
        <v>2015</v>
      </c>
      <c r="I8" s="1">
        <v>2016</v>
      </c>
      <c r="J8" s="1">
        <v>2017</v>
      </c>
      <c r="K8" s="1">
        <v>2018</v>
      </c>
    </row>
    <row r="9" spans="2:11" ht="18.75">
      <c r="B9" s="2" t="s">
        <v>265</v>
      </c>
      <c r="C9" s="3"/>
      <c r="D9" s="70"/>
      <c r="E9" s="4"/>
      <c r="F9" s="4"/>
      <c r="G9" s="4"/>
      <c r="H9" s="98"/>
      <c r="I9" s="4"/>
      <c r="J9" s="4"/>
      <c r="K9" s="4"/>
    </row>
    <row r="10" spans="2:11" ht="18.75">
      <c r="B10" s="2" t="s">
        <v>266</v>
      </c>
      <c r="C10" s="3"/>
      <c r="D10" s="70"/>
      <c r="E10" s="4"/>
      <c r="F10" s="4"/>
      <c r="G10" s="4"/>
      <c r="H10" s="98"/>
      <c r="I10" s="4"/>
      <c r="J10" s="4"/>
      <c r="K10" s="4"/>
    </row>
    <row r="11" spans="2:11" ht="18.75">
      <c r="B11" s="5" t="s">
        <v>267</v>
      </c>
      <c r="C11" s="3" t="s">
        <v>268</v>
      </c>
      <c r="D11" s="71">
        <v>20.603</v>
      </c>
      <c r="E11" s="64">
        <v>20.185</v>
      </c>
      <c r="F11" s="64">
        <v>19.768</v>
      </c>
      <c r="G11" s="114">
        <v>19.498</v>
      </c>
      <c r="H11" s="99">
        <v>19.665</v>
      </c>
      <c r="I11" s="114">
        <v>19.248</v>
      </c>
      <c r="J11" s="114">
        <v>18.998</v>
      </c>
      <c r="K11" s="114">
        <v>18.48</v>
      </c>
    </row>
    <row r="12" spans="2:11" ht="18.75">
      <c r="B12" s="5" t="s">
        <v>270</v>
      </c>
      <c r="C12" s="3" t="s">
        <v>268</v>
      </c>
      <c r="D12" s="71">
        <v>13.217</v>
      </c>
      <c r="E12" s="64">
        <v>13.077</v>
      </c>
      <c r="F12" s="64">
        <v>12.82</v>
      </c>
      <c r="G12" s="114">
        <v>12.694</v>
      </c>
      <c r="H12" s="99">
        <v>12.782</v>
      </c>
      <c r="I12" s="114">
        <v>12.599</v>
      </c>
      <c r="J12" s="114">
        <v>12.469</v>
      </c>
      <c r="K12" s="114">
        <v>12.334</v>
      </c>
    </row>
    <row r="13" spans="2:11" ht="18.75">
      <c r="B13" s="5" t="s">
        <v>271</v>
      </c>
      <c r="C13" s="3" t="s">
        <v>268</v>
      </c>
      <c r="D13" s="71">
        <v>7.233</v>
      </c>
      <c r="E13" s="64">
        <v>7.108</v>
      </c>
      <c r="F13" s="64">
        <v>6.949</v>
      </c>
      <c r="G13" s="114">
        <v>6.789</v>
      </c>
      <c r="H13" s="99">
        <v>6.883</v>
      </c>
      <c r="I13" s="31">
        <v>6.618</v>
      </c>
      <c r="J13" s="31">
        <v>6.45</v>
      </c>
      <c r="K13" s="31">
        <v>6.291</v>
      </c>
    </row>
    <row r="14" spans="2:11" ht="18.75">
      <c r="B14" s="5" t="s">
        <v>272</v>
      </c>
      <c r="C14" s="3" t="s">
        <v>273</v>
      </c>
      <c r="D14" s="71"/>
      <c r="E14" s="31"/>
      <c r="F14" s="31"/>
      <c r="G14" s="31"/>
      <c r="H14" s="99"/>
      <c r="I14" s="31"/>
      <c r="J14" s="31"/>
      <c r="K14" s="31"/>
    </row>
    <row r="15" spans="2:11" ht="42" customHeight="1">
      <c r="B15" s="5" t="s">
        <v>274</v>
      </c>
      <c r="C15" s="25" t="s">
        <v>275</v>
      </c>
      <c r="D15" s="72">
        <v>15.8</v>
      </c>
      <c r="E15" s="65">
        <v>16.7</v>
      </c>
      <c r="F15" s="65">
        <v>16.49</v>
      </c>
      <c r="G15" s="117">
        <v>14.67</v>
      </c>
      <c r="H15" s="100">
        <v>18.3</v>
      </c>
      <c r="I15" s="117">
        <v>15.32</v>
      </c>
      <c r="J15" s="117">
        <v>15.75</v>
      </c>
      <c r="K15" s="117">
        <v>16.55</v>
      </c>
    </row>
    <row r="16" spans="2:11" ht="45" customHeight="1">
      <c r="B16" s="5" t="s">
        <v>276</v>
      </c>
      <c r="C16" s="25" t="s">
        <v>277</v>
      </c>
      <c r="D16" s="72">
        <v>18</v>
      </c>
      <c r="E16" s="65">
        <v>19.5</v>
      </c>
      <c r="F16" s="65">
        <v>17.76</v>
      </c>
      <c r="G16" s="117">
        <v>15.39</v>
      </c>
      <c r="H16" s="100">
        <v>19.1</v>
      </c>
      <c r="I16" s="117">
        <v>15.85</v>
      </c>
      <c r="J16" s="117">
        <v>15.95</v>
      </c>
      <c r="K16" s="117">
        <v>16.2</v>
      </c>
    </row>
    <row r="17" spans="2:11" ht="31.5" customHeight="1">
      <c r="B17" s="5" t="s">
        <v>278</v>
      </c>
      <c r="C17" s="25" t="s">
        <v>279</v>
      </c>
      <c r="D17" s="73">
        <v>-2.2</v>
      </c>
      <c r="E17" s="66">
        <v>-2.8</v>
      </c>
      <c r="F17" s="66">
        <v>-1.3</v>
      </c>
      <c r="G17" s="118">
        <v>-1.3</v>
      </c>
      <c r="H17" s="101">
        <v>-0.8</v>
      </c>
      <c r="I17" s="118">
        <v>-0.52</v>
      </c>
      <c r="J17" s="118">
        <v>-0.2</v>
      </c>
      <c r="K17" s="118">
        <v>0.3</v>
      </c>
    </row>
    <row r="18" spans="2:11" ht="18.75">
      <c r="B18" s="5" t="s">
        <v>218</v>
      </c>
      <c r="C18" s="25" t="s">
        <v>309</v>
      </c>
      <c r="D18" s="74">
        <v>864</v>
      </c>
      <c r="E18" s="67">
        <v>799</v>
      </c>
      <c r="F18" s="67">
        <v>897</v>
      </c>
      <c r="G18" s="116">
        <v>853</v>
      </c>
      <c r="H18" s="102">
        <v>822</v>
      </c>
      <c r="I18" s="116">
        <v>850</v>
      </c>
      <c r="J18" s="116">
        <v>884</v>
      </c>
      <c r="K18" s="116">
        <v>896</v>
      </c>
    </row>
    <row r="19" spans="2:11" ht="18.75">
      <c r="B19" s="5" t="s">
        <v>217</v>
      </c>
      <c r="C19" s="25" t="s">
        <v>310</v>
      </c>
      <c r="D19" s="74">
        <v>1138</v>
      </c>
      <c r="E19" s="67">
        <v>1261</v>
      </c>
      <c r="F19" s="67">
        <v>1191</v>
      </c>
      <c r="G19" s="116">
        <v>1113</v>
      </c>
      <c r="H19" s="102">
        <v>994</v>
      </c>
      <c r="I19" s="116">
        <v>996</v>
      </c>
      <c r="J19" s="116">
        <v>985</v>
      </c>
      <c r="K19" s="116">
        <v>965</v>
      </c>
    </row>
    <row r="20" spans="2:11" ht="39" customHeight="1">
      <c r="B20" s="5" t="s">
        <v>280</v>
      </c>
      <c r="C20" s="25" t="s">
        <v>281</v>
      </c>
      <c r="D20" s="70">
        <v>-13.3</v>
      </c>
      <c r="E20" s="68">
        <v>-22.9</v>
      </c>
      <c r="F20" s="68">
        <v>-14.87</v>
      </c>
      <c r="G20" s="115">
        <v>-13.33</v>
      </c>
      <c r="H20" s="98">
        <v>-8.7</v>
      </c>
      <c r="I20" s="115">
        <v>-7.6</v>
      </c>
      <c r="J20" s="115">
        <v>-5.32</v>
      </c>
      <c r="K20" s="115">
        <v>-5.5</v>
      </c>
    </row>
    <row r="21" spans="2:11" ht="18.75">
      <c r="B21" s="2" t="s">
        <v>282</v>
      </c>
      <c r="C21" s="3"/>
      <c r="D21" s="70"/>
      <c r="E21" s="4"/>
      <c r="F21" s="4"/>
      <c r="G21" s="4"/>
      <c r="H21" s="98"/>
      <c r="I21" s="4"/>
      <c r="J21" s="4"/>
      <c r="K21" s="4"/>
    </row>
    <row r="22" spans="2:11" ht="18.75">
      <c r="B22" s="2" t="s">
        <v>283</v>
      </c>
      <c r="C22" s="3"/>
      <c r="D22" s="70"/>
      <c r="E22" s="4"/>
      <c r="F22" s="4"/>
      <c r="G22" s="4"/>
      <c r="H22" s="98"/>
      <c r="I22" s="4"/>
      <c r="J22" s="4"/>
      <c r="K22" s="4"/>
    </row>
    <row r="23" spans="2:11" ht="18.75">
      <c r="B23" s="5" t="s">
        <v>284</v>
      </c>
      <c r="C23" s="1" t="s">
        <v>285</v>
      </c>
      <c r="D23" s="69">
        <v>7106.42</v>
      </c>
      <c r="E23" s="29">
        <v>4777.86</v>
      </c>
      <c r="F23" s="29"/>
      <c r="G23" s="29">
        <v>5134.74</v>
      </c>
      <c r="H23" s="103">
        <v>5535.6</v>
      </c>
      <c r="I23" s="29">
        <v>5966.94</v>
      </c>
      <c r="J23" s="29">
        <v>5316.6</v>
      </c>
      <c r="K23" s="29">
        <v>5316.6</v>
      </c>
    </row>
    <row r="24" spans="2:11" ht="18.75">
      <c r="B24" s="2" t="s">
        <v>286</v>
      </c>
      <c r="C24" s="3"/>
      <c r="D24" s="70"/>
      <c r="E24" s="4"/>
      <c r="F24" s="4"/>
      <c r="G24" s="4"/>
      <c r="H24" s="98"/>
      <c r="I24" s="4"/>
      <c r="J24" s="4"/>
      <c r="K24" s="4"/>
    </row>
    <row r="25" spans="2:11" ht="37.5">
      <c r="B25" s="6" t="s">
        <v>287</v>
      </c>
      <c r="C25" s="3" t="s">
        <v>285</v>
      </c>
      <c r="D25" s="70"/>
      <c r="E25" s="4"/>
      <c r="F25" s="4"/>
      <c r="G25" s="4"/>
      <c r="H25" s="98"/>
      <c r="I25" s="4"/>
      <c r="J25" s="4"/>
      <c r="K25" s="4"/>
    </row>
    <row r="26" spans="2:11" ht="54" customHeight="1">
      <c r="B26" s="5" t="s">
        <v>288</v>
      </c>
      <c r="C26" s="25" t="s">
        <v>89</v>
      </c>
      <c r="D26" s="70"/>
      <c r="E26" s="4"/>
      <c r="F26" s="4"/>
      <c r="G26" s="4"/>
      <c r="H26" s="98"/>
      <c r="I26" s="4"/>
      <c r="J26" s="4"/>
      <c r="K26" s="4"/>
    </row>
    <row r="27" spans="2:11" ht="39.75" customHeight="1">
      <c r="B27" s="5" t="s">
        <v>289</v>
      </c>
      <c r="C27" s="25" t="s">
        <v>269</v>
      </c>
      <c r="D27" s="70"/>
      <c r="E27" s="4"/>
      <c r="F27" s="4"/>
      <c r="G27" s="4"/>
      <c r="H27" s="98"/>
      <c r="I27" s="4"/>
      <c r="J27" s="4"/>
      <c r="K27" s="4"/>
    </row>
    <row r="28" spans="2:11" ht="18.75">
      <c r="B28" s="2" t="s">
        <v>290</v>
      </c>
      <c r="C28" s="25"/>
      <c r="D28" s="70"/>
      <c r="E28" s="4"/>
      <c r="F28" s="4"/>
      <c r="G28" s="4"/>
      <c r="H28" s="98"/>
      <c r="I28" s="4"/>
      <c r="J28" s="4"/>
      <c r="K28" s="4"/>
    </row>
    <row r="29" spans="2:11" ht="63.75" customHeight="1">
      <c r="B29" s="5" t="s">
        <v>291</v>
      </c>
      <c r="C29" s="25" t="s">
        <v>89</v>
      </c>
      <c r="D29" s="70"/>
      <c r="E29" s="4"/>
      <c r="F29" s="4"/>
      <c r="G29" s="4"/>
      <c r="H29" s="98"/>
      <c r="I29" s="4"/>
      <c r="J29" s="4"/>
      <c r="K29" s="4"/>
    </row>
    <row r="30" spans="2:11" ht="18.75">
      <c r="B30" s="2" t="s">
        <v>292</v>
      </c>
      <c r="C30" s="3"/>
      <c r="D30" s="70">
        <v>0</v>
      </c>
      <c r="E30" s="4">
        <v>0</v>
      </c>
      <c r="F30" s="4">
        <v>0</v>
      </c>
      <c r="G30" s="4">
        <v>0</v>
      </c>
      <c r="H30" s="98">
        <v>0</v>
      </c>
      <c r="I30" s="4">
        <v>0</v>
      </c>
      <c r="J30" s="4">
        <v>0</v>
      </c>
      <c r="K30" s="4">
        <v>0</v>
      </c>
    </row>
    <row r="31" spans="2:11" ht="75">
      <c r="B31" s="5" t="s">
        <v>293</v>
      </c>
      <c r="C31" s="3" t="s">
        <v>285</v>
      </c>
      <c r="D31" s="70"/>
      <c r="E31" s="4"/>
      <c r="F31" s="4"/>
      <c r="G31" s="4"/>
      <c r="H31" s="98"/>
      <c r="I31" s="4"/>
      <c r="J31" s="4"/>
      <c r="K31" s="4"/>
    </row>
    <row r="32" spans="2:11" ht="47.25" customHeight="1">
      <c r="B32" s="5" t="s">
        <v>226</v>
      </c>
      <c r="C32" s="25" t="s">
        <v>229</v>
      </c>
      <c r="D32" s="70"/>
      <c r="E32" s="4"/>
      <c r="F32" s="4"/>
      <c r="G32" s="4"/>
      <c r="H32" s="98"/>
      <c r="I32" s="4"/>
      <c r="J32" s="4"/>
      <c r="K32" s="4"/>
    </row>
    <row r="33" spans="2:11" ht="40.5" customHeight="1">
      <c r="B33" s="5" t="s">
        <v>230</v>
      </c>
      <c r="C33" s="25" t="s">
        <v>269</v>
      </c>
      <c r="D33" s="70"/>
      <c r="E33" s="4"/>
      <c r="F33" s="4"/>
      <c r="G33" s="4"/>
      <c r="H33" s="98"/>
      <c r="I33" s="4"/>
      <c r="J33" s="4"/>
      <c r="K33" s="4"/>
    </row>
    <row r="34" spans="2:11" ht="54" customHeight="1">
      <c r="B34" s="5" t="s">
        <v>294</v>
      </c>
      <c r="C34" s="25" t="s">
        <v>89</v>
      </c>
      <c r="D34" s="70"/>
      <c r="E34" s="4"/>
      <c r="F34" s="4"/>
      <c r="G34" s="4"/>
      <c r="H34" s="98"/>
      <c r="I34" s="4"/>
      <c r="J34" s="4"/>
      <c r="K34" s="4"/>
    </row>
    <row r="35" spans="2:11" ht="56.25">
      <c r="B35" s="5" t="s">
        <v>231</v>
      </c>
      <c r="C35" s="25" t="s">
        <v>269</v>
      </c>
      <c r="D35" s="70"/>
      <c r="E35" s="4"/>
      <c r="F35" s="4"/>
      <c r="G35" s="4"/>
      <c r="H35" s="98"/>
      <c r="I35" s="4"/>
      <c r="J35" s="4"/>
      <c r="K35" s="4"/>
    </row>
    <row r="36" spans="2:11" ht="51.75" customHeight="1">
      <c r="B36" s="5" t="s">
        <v>295</v>
      </c>
      <c r="C36" s="25" t="s">
        <v>89</v>
      </c>
      <c r="D36" s="70"/>
      <c r="E36" s="4"/>
      <c r="F36" s="4"/>
      <c r="G36" s="4"/>
      <c r="H36" s="98"/>
      <c r="I36" s="4"/>
      <c r="J36" s="4"/>
      <c r="K36" s="4"/>
    </row>
    <row r="37" spans="2:11" ht="18.75">
      <c r="B37" s="2" t="s">
        <v>296</v>
      </c>
      <c r="C37" s="3"/>
      <c r="D37" s="70"/>
      <c r="E37" s="4"/>
      <c r="F37" s="4"/>
      <c r="G37" s="4"/>
      <c r="H37" s="98"/>
      <c r="I37" s="4"/>
      <c r="J37" s="4"/>
      <c r="K37" s="4"/>
    </row>
    <row r="38" spans="2:11" s="8" customFormat="1" ht="75">
      <c r="B38" s="2" t="s">
        <v>297</v>
      </c>
      <c r="C38" s="1" t="s">
        <v>285</v>
      </c>
      <c r="D38" s="69">
        <v>1470.6</v>
      </c>
      <c r="E38" s="29">
        <v>300.4</v>
      </c>
      <c r="F38" s="29"/>
      <c r="G38" s="29">
        <v>249.4</v>
      </c>
      <c r="H38" s="103">
        <v>268.11</v>
      </c>
      <c r="I38" s="29">
        <v>296.91</v>
      </c>
      <c r="J38" s="29">
        <v>317.04</v>
      </c>
      <c r="K38" s="29">
        <v>317.04</v>
      </c>
    </row>
    <row r="39" spans="2:14" s="8" customFormat="1" ht="73.5" customHeight="1">
      <c r="B39" s="5" t="s">
        <v>227</v>
      </c>
      <c r="C39" s="34" t="s">
        <v>229</v>
      </c>
      <c r="D39" s="70">
        <v>104.3</v>
      </c>
      <c r="E39" s="4">
        <v>20.43</v>
      </c>
      <c r="F39" s="4"/>
      <c r="G39" s="4">
        <v>83.03</v>
      </c>
      <c r="H39" s="98">
        <v>107.5</v>
      </c>
      <c r="I39" s="4">
        <v>110.75</v>
      </c>
      <c r="J39" s="4">
        <v>106.78</v>
      </c>
      <c r="K39" s="4">
        <v>106.78</v>
      </c>
      <c r="L39" s="26"/>
      <c r="M39" s="26"/>
      <c r="N39" s="26"/>
    </row>
    <row r="40" spans="2:14" s="8" customFormat="1" ht="36.75" customHeight="1">
      <c r="B40" s="5" t="s">
        <v>232</v>
      </c>
      <c r="C40" s="25" t="s">
        <v>269</v>
      </c>
      <c r="D40" s="70">
        <v>105.6</v>
      </c>
      <c r="E40" s="4">
        <v>104.5</v>
      </c>
      <c r="F40" s="4"/>
      <c r="G40" s="4">
        <v>106.4</v>
      </c>
      <c r="H40" s="98">
        <v>105.5</v>
      </c>
      <c r="I40" s="4">
        <v>106.1</v>
      </c>
      <c r="J40" s="4">
        <v>103.4</v>
      </c>
      <c r="K40" s="4">
        <v>103.4</v>
      </c>
      <c r="L40" s="26"/>
      <c r="M40" s="26"/>
      <c r="N40" s="26"/>
    </row>
    <row r="41" spans="2:14" s="8" customFormat="1" ht="57.75" customHeight="1">
      <c r="B41" s="5" t="s">
        <v>298</v>
      </c>
      <c r="C41" s="25" t="s">
        <v>89</v>
      </c>
      <c r="D41" s="70">
        <v>98.77</v>
      </c>
      <c r="E41" s="4">
        <v>19.55</v>
      </c>
      <c r="F41" s="4"/>
      <c r="G41" s="4">
        <v>78.04</v>
      </c>
      <c r="H41" s="98">
        <v>101.89</v>
      </c>
      <c r="I41" s="4">
        <v>104.38</v>
      </c>
      <c r="J41" s="4">
        <v>103.27</v>
      </c>
      <c r="K41" s="4">
        <v>103.27</v>
      </c>
      <c r="L41" s="26"/>
      <c r="M41" s="26"/>
      <c r="N41" s="26"/>
    </row>
    <row r="42" spans="2:14" s="8" customFormat="1" ht="57.75" customHeight="1">
      <c r="B42" s="2" t="s">
        <v>361</v>
      </c>
      <c r="C42" s="1" t="s">
        <v>285</v>
      </c>
      <c r="D42" s="69">
        <v>1029.42</v>
      </c>
      <c r="E42" s="29">
        <v>210.28</v>
      </c>
      <c r="F42" s="29"/>
      <c r="G42" s="29">
        <v>179.82</v>
      </c>
      <c r="H42" s="103">
        <v>187.68</v>
      </c>
      <c r="I42" s="29">
        <v>209.91</v>
      </c>
      <c r="J42" s="29">
        <v>225.04</v>
      </c>
      <c r="K42" s="29">
        <v>225.04</v>
      </c>
      <c r="L42" s="26"/>
      <c r="M42" s="26"/>
      <c r="N42" s="26"/>
    </row>
    <row r="43" spans="2:14" s="8" customFormat="1" ht="57.75" customHeight="1">
      <c r="B43" s="5" t="s">
        <v>228</v>
      </c>
      <c r="C43" s="25" t="s">
        <v>229</v>
      </c>
      <c r="D43" s="70">
        <v>104.2</v>
      </c>
      <c r="E43" s="4">
        <v>20.43</v>
      </c>
      <c r="F43" s="4"/>
      <c r="G43" s="4">
        <v>85.52</v>
      </c>
      <c r="H43" s="98">
        <v>104.38</v>
      </c>
      <c r="I43" s="4">
        <v>111.85</v>
      </c>
      <c r="J43" s="4">
        <v>107.2</v>
      </c>
      <c r="K43" s="4">
        <v>107.2</v>
      </c>
      <c r="L43" s="26"/>
      <c r="M43" s="26"/>
      <c r="N43" s="26"/>
    </row>
    <row r="44" spans="2:11" ht="56.25">
      <c r="B44" s="5" t="s">
        <v>233</v>
      </c>
      <c r="C44" s="25" t="s">
        <v>269</v>
      </c>
      <c r="D44" s="70">
        <v>103.2</v>
      </c>
      <c r="E44" s="4">
        <v>103.8</v>
      </c>
      <c r="F44" s="4"/>
      <c r="G44" s="4">
        <v>104.6</v>
      </c>
      <c r="H44" s="98">
        <v>104</v>
      </c>
      <c r="I44" s="4">
        <v>105</v>
      </c>
      <c r="J44" s="4">
        <v>104</v>
      </c>
      <c r="K44" s="4">
        <v>104</v>
      </c>
    </row>
    <row r="45" spans="2:11" ht="53.25" customHeight="1">
      <c r="B45" s="5" t="s">
        <v>362</v>
      </c>
      <c r="C45" s="25" t="s">
        <v>89</v>
      </c>
      <c r="D45" s="70">
        <v>100.97</v>
      </c>
      <c r="E45" s="4">
        <v>19.68</v>
      </c>
      <c r="F45" s="4"/>
      <c r="G45" s="4">
        <v>81.76</v>
      </c>
      <c r="H45" s="98">
        <v>100.37</v>
      </c>
      <c r="I45" s="4">
        <v>106.5</v>
      </c>
      <c r="J45" s="4">
        <v>103.08</v>
      </c>
      <c r="K45" s="4">
        <v>103.08</v>
      </c>
    </row>
    <row r="46" spans="2:11" ht="75">
      <c r="B46" s="2" t="s">
        <v>299</v>
      </c>
      <c r="C46" s="1" t="s">
        <v>285</v>
      </c>
      <c r="D46" s="69">
        <v>1.55</v>
      </c>
      <c r="E46" s="29">
        <v>1.59</v>
      </c>
      <c r="F46" s="29"/>
      <c r="G46" s="29">
        <v>1.66</v>
      </c>
      <c r="H46" s="103">
        <v>1.73</v>
      </c>
      <c r="I46" s="29">
        <v>1.82</v>
      </c>
      <c r="J46" s="29">
        <v>1.9</v>
      </c>
      <c r="K46" s="29">
        <v>1.9</v>
      </c>
    </row>
    <row r="47" spans="2:11" ht="38.25">
      <c r="B47" s="5" t="s">
        <v>225</v>
      </c>
      <c r="C47" s="25" t="s">
        <v>229</v>
      </c>
      <c r="D47" s="70">
        <v>103.34</v>
      </c>
      <c r="E47" s="4">
        <v>102.58</v>
      </c>
      <c r="F47" s="4"/>
      <c r="G47" s="4">
        <v>104.4</v>
      </c>
      <c r="H47" s="98">
        <v>104.22</v>
      </c>
      <c r="I47" s="4">
        <v>105.21</v>
      </c>
      <c r="J47" s="4">
        <v>104.4</v>
      </c>
      <c r="K47" s="4">
        <v>104.4</v>
      </c>
    </row>
    <row r="48" spans="2:11" ht="37.5">
      <c r="B48" s="5" t="s">
        <v>234</v>
      </c>
      <c r="C48" s="25" t="s">
        <v>269</v>
      </c>
      <c r="D48" s="70">
        <v>102.9</v>
      </c>
      <c r="E48" s="4">
        <v>102.4</v>
      </c>
      <c r="F48" s="4"/>
      <c r="G48" s="4">
        <v>103.6</v>
      </c>
      <c r="H48" s="98">
        <v>103.8</v>
      </c>
      <c r="I48" s="4">
        <v>104.8</v>
      </c>
      <c r="J48" s="4">
        <v>104.2</v>
      </c>
      <c r="K48" s="4">
        <v>104.2</v>
      </c>
    </row>
    <row r="49" spans="2:11" ht="37.5">
      <c r="B49" s="5" t="s">
        <v>360</v>
      </c>
      <c r="C49" s="25" t="s">
        <v>269</v>
      </c>
      <c r="D49" s="70">
        <v>100.43</v>
      </c>
      <c r="E49" s="4">
        <v>100.18</v>
      </c>
      <c r="F49" s="4"/>
      <c r="G49" s="4">
        <v>100.77</v>
      </c>
      <c r="H49" s="98">
        <v>100.4</v>
      </c>
      <c r="I49" s="4">
        <v>100.39</v>
      </c>
      <c r="J49" s="4">
        <v>100.19</v>
      </c>
      <c r="K49" s="4">
        <v>100.19</v>
      </c>
    </row>
    <row r="50" spans="2:11" ht="93.75">
      <c r="B50" s="5" t="s">
        <v>300</v>
      </c>
      <c r="C50" s="3" t="s">
        <v>285</v>
      </c>
      <c r="D50" s="70"/>
      <c r="E50" s="4"/>
      <c r="F50" s="4"/>
      <c r="G50" s="4"/>
      <c r="H50" s="98"/>
      <c r="I50" s="4"/>
      <c r="J50" s="4"/>
      <c r="K50" s="4"/>
    </row>
    <row r="51" spans="2:11" ht="56.25">
      <c r="B51" s="5" t="s">
        <v>255</v>
      </c>
      <c r="C51" s="25" t="s">
        <v>229</v>
      </c>
      <c r="D51" s="70"/>
      <c r="E51" s="4"/>
      <c r="F51" s="4"/>
      <c r="G51" s="4"/>
      <c r="H51" s="98"/>
      <c r="I51" s="4"/>
      <c r="J51" s="4"/>
      <c r="K51" s="4"/>
    </row>
    <row r="52" spans="2:11" ht="56.25">
      <c r="B52" s="5" t="s">
        <v>235</v>
      </c>
      <c r="C52" s="25" t="s">
        <v>269</v>
      </c>
      <c r="D52" s="70"/>
      <c r="E52" s="4"/>
      <c r="F52" s="4"/>
      <c r="G52" s="4"/>
      <c r="H52" s="98"/>
      <c r="I52" s="4"/>
      <c r="J52" s="4"/>
      <c r="K52" s="4"/>
    </row>
    <row r="53" spans="2:11" ht="55.5" customHeight="1">
      <c r="B53" s="5" t="s">
        <v>301</v>
      </c>
      <c r="C53" s="25" t="s">
        <v>89</v>
      </c>
      <c r="D53" s="70"/>
      <c r="E53" s="4"/>
      <c r="F53" s="4"/>
      <c r="G53" s="4"/>
      <c r="H53" s="98"/>
      <c r="I53" s="4"/>
      <c r="J53" s="4"/>
      <c r="K53" s="4"/>
    </row>
    <row r="54" spans="2:11" ht="75">
      <c r="B54" s="2" t="s">
        <v>11</v>
      </c>
      <c r="C54" s="1" t="s">
        <v>285</v>
      </c>
      <c r="D54" s="69">
        <v>439.63</v>
      </c>
      <c r="E54" s="29">
        <v>88.53</v>
      </c>
      <c r="F54" s="29"/>
      <c r="G54" s="29">
        <v>67.92</v>
      </c>
      <c r="H54" s="103">
        <v>78.7</v>
      </c>
      <c r="I54" s="29">
        <v>85.18</v>
      </c>
      <c r="J54" s="29">
        <v>90.1</v>
      </c>
      <c r="K54" s="29">
        <v>90.1</v>
      </c>
    </row>
    <row r="55" spans="2:11" ht="45.75" customHeight="1">
      <c r="B55" s="5" t="s">
        <v>256</v>
      </c>
      <c r="C55" s="25" t="s">
        <v>229</v>
      </c>
      <c r="D55" s="70">
        <v>106.2</v>
      </c>
      <c r="E55" s="4">
        <v>20.14</v>
      </c>
      <c r="F55" s="4"/>
      <c r="G55" s="4">
        <v>76.72</v>
      </c>
      <c r="H55" s="98">
        <v>115.88</v>
      </c>
      <c r="I55" s="4">
        <v>108.24</v>
      </c>
      <c r="J55" s="4">
        <v>105.78</v>
      </c>
      <c r="K55" s="4">
        <v>105.78</v>
      </c>
    </row>
    <row r="56" spans="2:11" ht="36" customHeight="1">
      <c r="B56" s="5" t="s">
        <v>236</v>
      </c>
      <c r="C56" s="25" t="s">
        <v>269</v>
      </c>
      <c r="D56" s="70">
        <v>105.6</v>
      </c>
      <c r="E56" s="4">
        <v>104.5</v>
      </c>
      <c r="F56" s="4"/>
      <c r="G56" s="4">
        <v>105.2</v>
      </c>
      <c r="H56" s="98">
        <v>105.5</v>
      </c>
      <c r="I56" s="4">
        <v>104.2</v>
      </c>
      <c r="J56" s="4">
        <v>103.4</v>
      </c>
      <c r="K56" s="4">
        <v>103.4</v>
      </c>
    </row>
    <row r="57" spans="2:11" ht="54" customHeight="1">
      <c r="B57" s="5" t="s">
        <v>363</v>
      </c>
      <c r="C57" s="25" t="s">
        <v>89</v>
      </c>
      <c r="D57" s="70">
        <v>100.57</v>
      </c>
      <c r="E57" s="4">
        <v>19.27</v>
      </c>
      <c r="F57" s="4"/>
      <c r="G57" s="4">
        <v>72.93</v>
      </c>
      <c r="H57" s="98">
        <v>109.84</v>
      </c>
      <c r="I57" s="4">
        <v>103.88</v>
      </c>
      <c r="J57" s="4">
        <v>102.3</v>
      </c>
      <c r="K57" s="4">
        <v>102.3</v>
      </c>
    </row>
    <row r="58" spans="2:11" ht="37.5">
      <c r="B58" s="2" t="s">
        <v>12</v>
      </c>
      <c r="C58" s="3"/>
      <c r="D58" s="70"/>
      <c r="E58" s="4"/>
      <c r="F58" s="4"/>
      <c r="G58" s="4"/>
      <c r="H58" s="98"/>
      <c r="I58" s="4"/>
      <c r="J58" s="4"/>
      <c r="K58" s="4"/>
    </row>
    <row r="59" spans="2:11" ht="75">
      <c r="B59" s="2" t="s">
        <v>13</v>
      </c>
      <c r="C59" s="1" t="s">
        <v>285</v>
      </c>
      <c r="D59" s="69">
        <v>364.3</v>
      </c>
      <c r="E59" s="29">
        <v>410.93</v>
      </c>
      <c r="F59" s="29">
        <v>336.11</v>
      </c>
      <c r="G59" s="29">
        <v>444.63</v>
      </c>
      <c r="H59" s="103">
        <v>484.65</v>
      </c>
      <c r="I59" s="29">
        <v>530.69</v>
      </c>
      <c r="J59" s="29">
        <v>579.52</v>
      </c>
      <c r="K59" s="29">
        <v>579.52</v>
      </c>
    </row>
    <row r="60" spans="2:11" ht="38.25">
      <c r="B60" s="5" t="s">
        <v>257</v>
      </c>
      <c r="C60" s="25" t="s">
        <v>229</v>
      </c>
      <c r="D60" s="70">
        <v>110.8</v>
      </c>
      <c r="E60" s="4">
        <v>112.8</v>
      </c>
      <c r="F60" s="4">
        <v>81.8</v>
      </c>
      <c r="G60" s="4">
        <v>108.2</v>
      </c>
      <c r="H60" s="98">
        <v>109</v>
      </c>
      <c r="I60" s="4">
        <v>109.5</v>
      </c>
      <c r="J60" s="4">
        <v>109.2</v>
      </c>
      <c r="K60" s="4">
        <v>109.2</v>
      </c>
    </row>
    <row r="61" spans="2:11" ht="37.5">
      <c r="B61" s="5" t="s">
        <v>237</v>
      </c>
      <c r="C61" s="25" t="s">
        <v>269</v>
      </c>
      <c r="D61" s="70">
        <v>101.2</v>
      </c>
      <c r="E61" s="4">
        <v>105.3</v>
      </c>
      <c r="F61" s="4"/>
      <c r="G61" s="4">
        <v>106</v>
      </c>
      <c r="H61" s="98">
        <v>106.5</v>
      </c>
      <c r="I61" s="4">
        <v>107</v>
      </c>
      <c r="J61" s="4">
        <v>107.2</v>
      </c>
      <c r="K61" s="4">
        <v>107.2</v>
      </c>
    </row>
    <row r="62" spans="2:11" ht="60.75" customHeight="1">
      <c r="B62" s="5" t="s">
        <v>14</v>
      </c>
      <c r="C62" s="25" t="s">
        <v>89</v>
      </c>
      <c r="D62" s="70">
        <v>109.5</v>
      </c>
      <c r="E62" s="4">
        <v>107.1</v>
      </c>
      <c r="F62" s="4"/>
      <c r="G62" s="4">
        <v>102.1</v>
      </c>
      <c r="H62" s="98">
        <v>102.3</v>
      </c>
      <c r="I62" s="4">
        <v>102.33</v>
      </c>
      <c r="J62" s="4">
        <v>102</v>
      </c>
      <c r="K62" s="4">
        <v>102</v>
      </c>
    </row>
    <row r="63" spans="2:11" ht="18.75">
      <c r="B63" s="5" t="s">
        <v>15</v>
      </c>
      <c r="C63" s="3" t="s">
        <v>16</v>
      </c>
      <c r="D63" s="70"/>
      <c r="E63" s="4"/>
      <c r="F63" s="4"/>
      <c r="G63" s="4"/>
      <c r="H63" s="98"/>
      <c r="I63" s="4"/>
      <c r="J63" s="4"/>
      <c r="K63" s="4"/>
    </row>
    <row r="64" spans="2:11" ht="18.75">
      <c r="B64" s="5" t="s">
        <v>17</v>
      </c>
      <c r="C64" s="3"/>
      <c r="D64" s="70"/>
      <c r="E64" s="4"/>
      <c r="F64" s="4"/>
      <c r="G64" s="4"/>
      <c r="H64" s="98"/>
      <c r="I64" s="4"/>
      <c r="J64" s="4"/>
      <c r="K64" s="4"/>
    </row>
    <row r="65" spans="2:11" ht="18.75">
      <c r="B65" s="5" t="s">
        <v>18</v>
      </c>
      <c r="C65" s="3" t="s">
        <v>19</v>
      </c>
      <c r="D65" s="70"/>
      <c r="E65" s="4"/>
      <c r="F65" s="4"/>
      <c r="G65" s="4"/>
      <c r="H65" s="98"/>
      <c r="I65" s="4"/>
      <c r="J65" s="4"/>
      <c r="K65" s="4"/>
    </row>
    <row r="66" spans="2:11" ht="18.75">
      <c r="B66" s="5" t="s">
        <v>20</v>
      </c>
      <c r="C66" s="3" t="s">
        <v>19</v>
      </c>
      <c r="D66" s="70"/>
      <c r="E66" s="4"/>
      <c r="F66" s="4"/>
      <c r="G66" s="4"/>
      <c r="H66" s="98"/>
      <c r="I66" s="4"/>
      <c r="J66" s="4"/>
      <c r="K66" s="4"/>
    </row>
    <row r="67" spans="2:11" ht="18.75">
      <c r="B67" s="5" t="s">
        <v>21</v>
      </c>
      <c r="C67" s="3" t="s">
        <v>19</v>
      </c>
      <c r="D67" s="70"/>
      <c r="E67" s="4"/>
      <c r="F67" s="4"/>
      <c r="G67" s="4"/>
      <c r="H67" s="98"/>
      <c r="I67" s="4"/>
      <c r="J67" s="4"/>
      <c r="K67" s="4"/>
    </row>
    <row r="68" spans="2:11" ht="37.5">
      <c r="B68" s="5" t="s">
        <v>22</v>
      </c>
      <c r="C68" s="3" t="s">
        <v>23</v>
      </c>
      <c r="D68" s="70"/>
      <c r="E68" s="4"/>
      <c r="F68" s="4"/>
      <c r="G68" s="4"/>
      <c r="H68" s="98"/>
      <c r="I68" s="4"/>
      <c r="J68" s="4"/>
      <c r="K68" s="4"/>
    </row>
    <row r="69" spans="2:11" ht="18.75">
      <c r="B69" s="5" t="s">
        <v>24</v>
      </c>
      <c r="C69" s="3"/>
      <c r="D69" s="70"/>
      <c r="E69" s="4"/>
      <c r="F69" s="4"/>
      <c r="G69" s="4"/>
      <c r="H69" s="98"/>
      <c r="I69" s="4"/>
      <c r="J69" s="4"/>
      <c r="K69" s="4"/>
    </row>
    <row r="70" spans="2:11" ht="18.75">
      <c r="B70" s="5" t="s">
        <v>18</v>
      </c>
      <c r="C70" s="3" t="s">
        <v>23</v>
      </c>
      <c r="D70" s="70"/>
      <c r="E70" s="4"/>
      <c r="F70" s="4"/>
      <c r="G70" s="4"/>
      <c r="H70" s="98"/>
      <c r="I70" s="4"/>
      <c r="J70" s="4"/>
      <c r="K70" s="4"/>
    </row>
    <row r="71" spans="2:11" ht="18.75">
      <c r="B71" s="5" t="s">
        <v>20</v>
      </c>
      <c r="C71" s="3" t="s">
        <v>23</v>
      </c>
      <c r="D71" s="70"/>
      <c r="E71" s="4"/>
      <c r="F71" s="4"/>
      <c r="G71" s="4"/>
      <c r="H71" s="98"/>
      <c r="I71" s="4"/>
      <c r="J71" s="4"/>
      <c r="K71" s="4"/>
    </row>
    <row r="72" spans="2:11" ht="18.75">
      <c r="B72" s="5" t="s">
        <v>21</v>
      </c>
      <c r="C72" s="3" t="s">
        <v>23</v>
      </c>
      <c r="D72" s="70"/>
      <c r="E72" s="4"/>
      <c r="F72" s="4"/>
      <c r="G72" s="4"/>
      <c r="H72" s="98"/>
      <c r="I72" s="4"/>
      <c r="J72" s="4"/>
      <c r="K72" s="4"/>
    </row>
    <row r="73" spans="1:11" ht="18.75">
      <c r="A73" s="7"/>
      <c r="B73" s="2" t="s">
        <v>25</v>
      </c>
      <c r="C73" s="3"/>
      <c r="D73" s="70"/>
      <c r="E73" s="4"/>
      <c r="F73" s="4"/>
      <c r="G73" s="4"/>
      <c r="H73" s="98"/>
      <c r="I73" s="4"/>
      <c r="J73" s="4"/>
      <c r="K73" s="4"/>
    </row>
    <row r="74" spans="2:11" ht="68.25" customHeight="1">
      <c r="B74" s="5" t="s">
        <v>26</v>
      </c>
      <c r="C74" s="25" t="s">
        <v>27</v>
      </c>
      <c r="D74" s="70"/>
      <c r="E74" s="4"/>
      <c r="F74" s="4"/>
      <c r="G74" s="4"/>
      <c r="H74" s="98"/>
      <c r="I74" s="4"/>
      <c r="J74" s="4"/>
      <c r="K74" s="4"/>
    </row>
    <row r="75" spans="2:11" ht="66" customHeight="1">
      <c r="B75" s="5" t="s">
        <v>28</v>
      </c>
      <c r="C75" s="25" t="s">
        <v>27</v>
      </c>
      <c r="D75" s="70"/>
      <c r="E75" s="4"/>
      <c r="F75" s="4"/>
      <c r="G75" s="4"/>
      <c r="H75" s="98"/>
      <c r="I75" s="4"/>
      <c r="J75" s="4"/>
      <c r="K75" s="4"/>
    </row>
    <row r="76" spans="2:11" ht="66" customHeight="1">
      <c r="B76" s="5" t="s">
        <v>29</v>
      </c>
      <c r="C76" s="25" t="s">
        <v>27</v>
      </c>
      <c r="D76" s="70"/>
      <c r="E76" s="4"/>
      <c r="F76" s="4"/>
      <c r="G76" s="4"/>
      <c r="H76" s="98"/>
      <c r="I76" s="4"/>
      <c r="J76" s="4"/>
      <c r="K76" s="4"/>
    </row>
    <row r="77" spans="2:11" ht="18.75">
      <c r="B77" s="2" t="s">
        <v>30</v>
      </c>
      <c r="C77" s="3"/>
      <c r="D77" s="70"/>
      <c r="E77" s="4"/>
      <c r="F77" s="4"/>
      <c r="G77" s="4"/>
      <c r="H77" s="98"/>
      <c r="I77" s="4"/>
      <c r="J77" s="4"/>
      <c r="K77" s="4"/>
    </row>
    <row r="78" spans="2:11" ht="18.75">
      <c r="B78" s="35" t="s">
        <v>31</v>
      </c>
      <c r="C78" s="36" t="s">
        <v>32</v>
      </c>
      <c r="D78" s="75">
        <v>920.84</v>
      </c>
      <c r="E78" s="29">
        <v>906.17</v>
      </c>
      <c r="F78" s="29">
        <v>995.3</v>
      </c>
      <c r="G78" s="29">
        <v>999.8</v>
      </c>
      <c r="H78" s="103">
        <v>1041.8</v>
      </c>
      <c r="I78" s="29">
        <v>1085.56</v>
      </c>
      <c r="J78" s="29">
        <v>1139.84</v>
      </c>
      <c r="K78" s="29">
        <v>1139.84</v>
      </c>
    </row>
    <row r="79" spans="2:11" ht="53.25" customHeight="1">
      <c r="B79" s="5" t="s">
        <v>33</v>
      </c>
      <c r="C79" s="25" t="s">
        <v>89</v>
      </c>
      <c r="D79" s="70">
        <v>98.2</v>
      </c>
      <c r="E79" s="4">
        <v>94.02</v>
      </c>
      <c r="F79" s="4">
        <v>104</v>
      </c>
      <c r="G79" s="4">
        <v>108.5</v>
      </c>
      <c r="H79" s="98">
        <v>101.97</v>
      </c>
      <c r="I79" s="4">
        <v>102.64</v>
      </c>
      <c r="J79" s="4">
        <v>100.29</v>
      </c>
      <c r="K79" s="4">
        <v>100.29</v>
      </c>
    </row>
    <row r="80" spans="2:11" ht="52.5" customHeight="1">
      <c r="B80" s="5" t="s">
        <v>34</v>
      </c>
      <c r="C80" s="25" t="s">
        <v>269</v>
      </c>
      <c r="D80" s="70">
        <v>108.6</v>
      </c>
      <c r="E80" s="4">
        <v>105.3</v>
      </c>
      <c r="F80" s="4"/>
      <c r="G80" s="4">
        <v>102.3</v>
      </c>
      <c r="H80" s="98">
        <v>103</v>
      </c>
      <c r="I80" s="4">
        <v>102.3</v>
      </c>
      <c r="J80" s="4">
        <v>104.7</v>
      </c>
      <c r="K80" s="4">
        <v>104.7</v>
      </c>
    </row>
    <row r="81" spans="2:11" ht="37.5">
      <c r="B81" s="5" t="s">
        <v>35</v>
      </c>
      <c r="C81" s="25"/>
      <c r="D81" s="70"/>
      <c r="E81" s="4"/>
      <c r="F81" s="4"/>
      <c r="G81" s="4"/>
      <c r="H81" s="98"/>
      <c r="I81" s="4"/>
      <c r="J81" s="4"/>
      <c r="K81" s="4"/>
    </row>
    <row r="82" spans="2:11" ht="18.75">
      <c r="B82" s="5" t="s">
        <v>36</v>
      </c>
      <c r="C82" s="3" t="s">
        <v>37</v>
      </c>
      <c r="D82" s="70">
        <v>699.34</v>
      </c>
      <c r="E82" s="4">
        <v>681.07</v>
      </c>
      <c r="F82" s="4"/>
      <c r="G82" s="4">
        <v>769.4</v>
      </c>
      <c r="H82" s="98">
        <v>806.7</v>
      </c>
      <c r="I82" s="4">
        <v>845.86</v>
      </c>
      <c r="J82" s="4">
        <v>888.16</v>
      </c>
      <c r="K82" s="4">
        <v>888.16</v>
      </c>
    </row>
    <row r="83" spans="2:11" ht="58.5" customHeight="1">
      <c r="B83" s="5" t="s">
        <v>38</v>
      </c>
      <c r="C83" s="25" t="s">
        <v>89</v>
      </c>
      <c r="D83" s="70">
        <v>102.2</v>
      </c>
      <c r="E83" s="4">
        <v>93.78</v>
      </c>
      <c r="F83" s="4"/>
      <c r="G83" s="4">
        <v>110.03</v>
      </c>
      <c r="H83" s="98">
        <v>100.87</v>
      </c>
      <c r="I83" s="4">
        <v>100.48</v>
      </c>
      <c r="J83" s="4">
        <v>100.87</v>
      </c>
      <c r="K83" s="4">
        <v>100.87</v>
      </c>
    </row>
    <row r="84" spans="2:11" ht="25.5">
      <c r="B84" s="5" t="s">
        <v>39</v>
      </c>
      <c r="C84" s="25" t="s">
        <v>269</v>
      </c>
      <c r="D84" s="70">
        <v>104</v>
      </c>
      <c r="E84" s="4">
        <v>104.5</v>
      </c>
      <c r="F84" s="4"/>
      <c r="G84" s="4">
        <v>102.7</v>
      </c>
      <c r="H84" s="98">
        <v>104.1</v>
      </c>
      <c r="I84" s="4">
        <v>104.5</v>
      </c>
      <c r="J84" s="4">
        <v>104.1</v>
      </c>
      <c r="K84" s="4">
        <v>104.1</v>
      </c>
    </row>
    <row r="85" spans="2:11" ht="18.75">
      <c r="B85" s="5" t="s">
        <v>40</v>
      </c>
      <c r="C85" s="3" t="s">
        <v>37</v>
      </c>
      <c r="D85" s="70">
        <v>221.5</v>
      </c>
      <c r="E85" s="4">
        <v>225.1</v>
      </c>
      <c r="F85" s="4"/>
      <c r="G85" s="4">
        <v>230.4</v>
      </c>
      <c r="H85" s="98">
        <v>239.9</v>
      </c>
      <c r="I85" s="4">
        <v>249.9</v>
      </c>
      <c r="J85" s="4">
        <v>262.1</v>
      </c>
      <c r="K85" s="4">
        <v>262.1</v>
      </c>
    </row>
    <row r="86" spans="2:11" ht="67.5" customHeight="1">
      <c r="B86" s="5" t="s">
        <v>41</v>
      </c>
      <c r="C86" s="25" t="s">
        <v>89</v>
      </c>
      <c r="D86" s="70">
        <v>106.8</v>
      </c>
      <c r="E86" s="4">
        <v>100.4</v>
      </c>
      <c r="F86" s="4"/>
      <c r="G86" s="4">
        <v>100.49</v>
      </c>
      <c r="H86" s="98">
        <v>101.16</v>
      </c>
      <c r="I86" s="4">
        <v>101.36</v>
      </c>
      <c r="J86" s="4">
        <v>100.86</v>
      </c>
      <c r="K86" s="4">
        <v>100.86</v>
      </c>
    </row>
    <row r="87" spans="2:11" ht="67.5" customHeight="1">
      <c r="B87" s="5" t="s">
        <v>42</v>
      </c>
      <c r="C87" s="25" t="s">
        <v>269</v>
      </c>
      <c r="D87" s="70">
        <v>100.82</v>
      </c>
      <c r="E87" s="4">
        <v>101.6</v>
      </c>
      <c r="F87" s="4"/>
      <c r="G87" s="4">
        <v>102.5</v>
      </c>
      <c r="H87" s="98">
        <v>103.8</v>
      </c>
      <c r="I87" s="4">
        <v>103.6</v>
      </c>
      <c r="J87" s="4">
        <v>104</v>
      </c>
      <c r="K87" s="4">
        <v>104</v>
      </c>
    </row>
    <row r="88" spans="2:11" ht="18.75">
      <c r="B88" s="2" t="s">
        <v>43</v>
      </c>
      <c r="C88" s="3"/>
      <c r="D88" s="70"/>
      <c r="E88" s="4"/>
      <c r="F88" s="4"/>
      <c r="G88" s="4"/>
      <c r="H88" s="98"/>
      <c r="I88" s="4"/>
      <c r="J88" s="4"/>
      <c r="K88" s="4"/>
    </row>
    <row r="89" spans="2:11" s="8" customFormat="1" ht="18.75">
      <c r="B89" s="2" t="s">
        <v>44</v>
      </c>
      <c r="C89" s="3"/>
      <c r="D89" s="70"/>
      <c r="E89" s="4"/>
      <c r="F89" s="4"/>
      <c r="G89" s="4"/>
      <c r="H89" s="98"/>
      <c r="I89" s="4"/>
      <c r="J89" s="4"/>
      <c r="K89" s="4"/>
    </row>
    <row r="90" spans="2:11" s="8" customFormat="1" ht="75">
      <c r="B90" s="5" t="s">
        <v>45</v>
      </c>
      <c r="C90" s="3" t="s">
        <v>46</v>
      </c>
      <c r="D90" s="70">
        <v>236</v>
      </c>
      <c r="E90" s="4">
        <v>236</v>
      </c>
      <c r="F90" s="4">
        <v>236</v>
      </c>
      <c r="G90" s="4">
        <v>236</v>
      </c>
      <c r="H90" s="98">
        <v>236</v>
      </c>
      <c r="I90" s="4">
        <v>236</v>
      </c>
      <c r="J90" s="4">
        <v>236</v>
      </c>
      <c r="K90" s="4">
        <v>236</v>
      </c>
    </row>
    <row r="91" spans="2:11" s="8" customFormat="1" ht="18.75">
      <c r="B91" s="5" t="s">
        <v>47</v>
      </c>
      <c r="C91" s="3" t="s">
        <v>46</v>
      </c>
      <c r="D91" s="70">
        <v>51</v>
      </c>
      <c r="E91" s="4">
        <v>51</v>
      </c>
      <c r="F91" s="4">
        <v>51</v>
      </c>
      <c r="G91" s="4">
        <v>51</v>
      </c>
      <c r="H91" s="98">
        <v>51</v>
      </c>
      <c r="I91" s="4">
        <v>51</v>
      </c>
      <c r="J91" s="4">
        <v>51</v>
      </c>
      <c r="K91" s="4">
        <v>51</v>
      </c>
    </row>
    <row r="92" spans="2:11" s="8" customFormat="1" ht="55.5" customHeight="1">
      <c r="B92" s="6" t="s">
        <v>48</v>
      </c>
      <c r="C92" s="37" t="s">
        <v>49</v>
      </c>
      <c r="D92" s="76"/>
      <c r="E92" s="4"/>
      <c r="F92" s="4"/>
      <c r="G92" s="4"/>
      <c r="H92" s="98"/>
      <c r="I92" s="4"/>
      <c r="J92" s="4"/>
      <c r="K92" s="4"/>
    </row>
    <row r="93" spans="2:11" s="8" customFormat="1" ht="61.5" customHeight="1">
      <c r="B93" s="5" t="s">
        <v>50</v>
      </c>
      <c r="C93" s="37" t="s">
        <v>49</v>
      </c>
      <c r="D93" s="76">
        <v>60.8</v>
      </c>
      <c r="E93" s="4">
        <v>60.8</v>
      </c>
      <c r="F93" s="4">
        <v>60.8</v>
      </c>
      <c r="G93" s="4">
        <v>60.8</v>
      </c>
      <c r="H93" s="98">
        <v>60.8</v>
      </c>
      <c r="I93" s="4">
        <v>60.8</v>
      </c>
      <c r="J93" s="4">
        <v>60.8</v>
      </c>
      <c r="K93" s="4">
        <v>60.8</v>
      </c>
    </row>
    <row r="94" spans="2:11" s="8" customFormat="1" ht="56.25">
      <c r="B94" s="5" t="s">
        <v>51</v>
      </c>
      <c r="C94" s="25" t="s">
        <v>52</v>
      </c>
      <c r="D94" s="70">
        <v>100</v>
      </c>
      <c r="E94" s="4">
        <v>100</v>
      </c>
      <c r="F94" s="4">
        <v>100</v>
      </c>
      <c r="G94" s="4">
        <v>100</v>
      </c>
      <c r="H94" s="98">
        <v>100</v>
      </c>
      <c r="I94" s="4">
        <v>100</v>
      </c>
      <c r="J94" s="4">
        <v>100</v>
      </c>
      <c r="K94" s="4">
        <v>100</v>
      </c>
    </row>
    <row r="95" spans="2:11" ht="18.75">
      <c r="B95" s="2" t="s">
        <v>53</v>
      </c>
      <c r="C95" s="3"/>
      <c r="D95" s="70"/>
      <c r="E95" s="4"/>
      <c r="F95" s="4"/>
      <c r="G95" s="4"/>
      <c r="H95" s="98"/>
      <c r="I95" s="4"/>
      <c r="J95" s="4"/>
      <c r="K95" s="4"/>
    </row>
    <row r="96" spans="2:11" ht="38.25">
      <c r="B96" s="5" t="s">
        <v>54</v>
      </c>
      <c r="C96" s="25" t="s">
        <v>87</v>
      </c>
      <c r="D96" s="70"/>
      <c r="E96" s="4"/>
      <c r="F96" s="4"/>
      <c r="G96" s="4"/>
      <c r="H96" s="98"/>
      <c r="I96" s="4"/>
      <c r="J96" s="4"/>
      <c r="K96" s="4"/>
    </row>
    <row r="97" spans="2:11" ht="18.75">
      <c r="B97" s="5" t="s">
        <v>56</v>
      </c>
      <c r="C97" s="3" t="s">
        <v>57</v>
      </c>
      <c r="D97" s="70"/>
      <c r="E97" s="4"/>
      <c r="F97" s="4"/>
      <c r="G97" s="4"/>
      <c r="H97" s="98"/>
      <c r="I97" s="4"/>
      <c r="J97" s="4"/>
      <c r="K97" s="4"/>
    </row>
    <row r="98" spans="2:11" ht="18.75">
      <c r="B98" s="5" t="s">
        <v>58</v>
      </c>
      <c r="C98" s="3" t="s">
        <v>57</v>
      </c>
      <c r="D98" s="70"/>
      <c r="E98" s="4"/>
      <c r="F98" s="4"/>
      <c r="G98" s="4"/>
      <c r="H98" s="98"/>
      <c r="I98" s="4"/>
      <c r="J98" s="4"/>
      <c r="K98" s="4"/>
    </row>
    <row r="99" spans="2:11" ht="37.5">
      <c r="B99" s="2" t="s">
        <v>59</v>
      </c>
      <c r="C99" s="3"/>
      <c r="D99" s="70"/>
      <c r="E99" s="4"/>
      <c r="F99" s="4"/>
      <c r="G99" s="4"/>
      <c r="H99" s="98"/>
      <c r="I99" s="4"/>
      <c r="J99" s="4"/>
      <c r="K99" s="4"/>
    </row>
    <row r="100" spans="2:11" ht="18.75">
      <c r="B100" s="5" t="s">
        <v>60</v>
      </c>
      <c r="C100" s="3" t="s">
        <v>355</v>
      </c>
      <c r="D100" s="70">
        <v>14295.3</v>
      </c>
      <c r="E100" s="115">
        <v>11037</v>
      </c>
      <c r="F100" s="115">
        <v>12781</v>
      </c>
      <c r="G100" s="4">
        <v>15992</v>
      </c>
      <c r="H100" s="98">
        <v>15998</v>
      </c>
      <c r="I100" s="4">
        <v>16200</v>
      </c>
      <c r="J100" s="4">
        <v>16686</v>
      </c>
      <c r="K100" s="4">
        <v>16686</v>
      </c>
    </row>
    <row r="101" spans="2:11" ht="18.75">
      <c r="B101" s="5" t="s">
        <v>364</v>
      </c>
      <c r="C101" s="3" t="s">
        <v>355</v>
      </c>
      <c r="D101" s="70">
        <v>10694.5</v>
      </c>
      <c r="E101" s="4">
        <v>7710</v>
      </c>
      <c r="F101" s="4"/>
      <c r="G101" s="4">
        <v>12684</v>
      </c>
      <c r="H101" s="98">
        <v>12937</v>
      </c>
      <c r="I101" s="4">
        <v>13455</v>
      </c>
      <c r="J101" s="4">
        <v>13858.65</v>
      </c>
      <c r="K101" s="4">
        <v>13858.65</v>
      </c>
    </row>
    <row r="102" spans="2:11" ht="18.75">
      <c r="B102" s="5" t="s">
        <v>62</v>
      </c>
      <c r="C102" s="3" t="s">
        <v>355</v>
      </c>
      <c r="D102" s="70"/>
      <c r="E102" s="4"/>
      <c r="F102" s="4"/>
      <c r="G102" s="4"/>
      <c r="H102" s="98"/>
      <c r="I102" s="4"/>
      <c r="J102" s="4"/>
      <c r="K102" s="4"/>
    </row>
    <row r="103" spans="2:11" ht="18.75">
      <c r="B103" s="5" t="s">
        <v>63</v>
      </c>
      <c r="C103" s="3" t="s">
        <v>355</v>
      </c>
      <c r="D103" s="70"/>
      <c r="E103" s="4"/>
      <c r="F103" s="4"/>
      <c r="G103" s="4"/>
      <c r="H103" s="98"/>
      <c r="I103" s="4"/>
      <c r="J103" s="4"/>
      <c r="K103" s="4"/>
    </row>
    <row r="104" spans="2:11" ht="18.75">
      <c r="B104" s="5" t="s">
        <v>64</v>
      </c>
      <c r="C104" s="3" t="s">
        <v>355</v>
      </c>
      <c r="D104" s="70"/>
      <c r="E104" s="4"/>
      <c r="F104" s="4"/>
      <c r="G104" s="4"/>
      <c r="H104" s="98"/>
      <c r="I104" s="4"/>
      <c r="J104" s="4"/>
      <c r="K104" s="4"/>
    </row>
    <row r="105" spans="2:11" ht="18.75">
      <c r="B105" s="5" t="s">
        <v>65</v>
      </c>
      <c r="C105" s="3" t="s">
        <v>355</v>
      </c>
      <c r="D105" s="70">
        <v>10589.2</v>
      </c>
      <c r="E105" s="4">
        <v>9831.5</v>
      </c>
      <c r="F105" s="4"/>
      <c r="G105" s="4">
        <v>11679</v>
      </c>
      <c r="H105" s="98">
        <v>11800</v>
      </c>
      <c r="I105" s="4">
        <v>11950</v>
      </c>
      <c r="J105" s="4">
        <v>12308.5</v>
      </c>
      <c r="K105" s="4">
        <v>12308.5</v>
      </c>
    </row>
    <row r="106" spans="2:11" ht="18.75">
      <c r="B106" s="5" t="s">
        <v>66</v>
      </c>
      <c r="C106" s="3" t="s">
        <v>355</v>
      </c>
      <c r="D106" s="70">
        <v>1731.6</v>
      </c>
      <c r="E106" s="4">
        <v>1875</v>
      </c>
      <c r="F106" s="4"/>
      <c r="G106" s="4">
        <v>1938</v>
      </c>
      <c r="H106" s="98">
        <v>2015</v>
      </c>
      <c r="I106" s="4">
        <v>2025</v>
      </c>
      <c r="J106" s="4">
        <v>2085.75</v>
      </c>
      <c r="K106" s="4">
        <v>2085.75</v>
      </c>
    </row>
    <row r="107" spans="2:11" ht="18.75">
      <c r="B107" s="5" t="s">
        <v>67</v>
      </c>
      <c r="C107" s="3" t="s">
        <v>355</v>
      </c>
      <c r="D107" s="70">
        <v>422</v>
      </c>
      <c r="E107" s="4">
        <v>513.57</v>
      </c>
      <c r="F107" s="4"/>
      <c r="G107" s="4">
        <v>606</v>
      </c>
      <c r="H107" s="98">
        <v>625</v>
      </c>
      <c r="I107" s="4">
        <v>635</v>
      </c>
      <c r="J107" s="4">
        <v>654.05</v>
      </c>
      <c r="K107" s="4">
        <v>654.05</v>
      </c>
    </row>
    <row r="108" spans="2:11" ht="18.75">
      <c r="B108" s="5" t="s">
        <v>68</v>
      </c>
      <c r="C108" s="3" t="s">
        <v>355</v>
      </c>
      <c r="D108" s="70">
        <v>4738</v>
      </c>
      <c r="E108" s="4">
        <v>4828.02</v>
      </c>
      <c r="F108" s="4"/>
      <c r="G108" s="4">
        <v>4946</v>
      </c>
      <c r="H108" s="98">
        <v>5140</v>
      </c>
      <c r="I108" s="4">
        <v>5350</v>
      </c>
      <c r="J108" s="4">
        <v>5510.5</v>
      </c>
      <c r="K108" s="4">
        <v>5510.5</v>
      </c>
    </row>
    <row r="109" spans="2:11" ht="18.75">
      <c r="B109" s="5" t="s">
        <v>69</v>
      </c>
      <c r="C109" s="3" t="s">
        <v>357</v>
      </c>
      <c r="D109" s="70">
        <v>2391</v>
      </c>
      <c r="E109" s="4">
        <v>2186</v>
      </c>
      <c r="F109" s="4"/>
      <c r="G109" s="4">
        <v>2273</v>
      </c>
      <c r="H109" s="98">
        <v>2364</v>
      </c>
      <c r="I109" s="4">
        <v>2458</v>
      </c>
      <c r="J109" s="4">
        <v>2531.74</v>
      </c>
      <c r="K109" s="4">
        <v>2531.74</v>
      </c>
    </row>
    <row r="110" spans="2:11" ht="18.75">
      <c r="B110" s="5" t="s">
        <v>70</v>
      </c>
      <c r="C110" s="3" t="s">
        <v>358</v>
      </c>
      <c r="D110" s="70"/>
      <c r="E110" s="4"/>
      <c r="F110" s="4"/>
      <c r="G110" s="4"/>
      <c r="H110" s="98"/>
      <c r="I110" s="4"/>
      <c r="J110" s="4"/>
      <c r="K110" s="4"/>
    </row>
    <row r="111" spans="2:11" ht="18.75">
      <c r="B111" s="5" t="s">
        <v>354</v>
      </c>
      <c r="C111" s="3" t="s">
        <v>355</v>
      </c>
      <c r="D111" s="70">
        <v>665.2</v>
      </c>
      <c r="E111" s="4">
        <v>752.3</v>
      </c>
      <c r="F111" s="4"/>
      <c r="G111" s="4">
        <v>760</v>
      </c>
      <c r="H111" s="98">
        <v>765</v>
      </c>
      <c r="I111" s="4">
        <v>770</v>
      </c>
      <c r="J111" s="4">
        <v>775</v>
      </c>
      <c r="K111" s="4">
        <v>775</v>
      </c>
    </row>
    <row r="112" spans="2:11" ht="18.75">
      <c r="B112" s="5" t="s">
        <v>73</v>
      </c>
      <c r="C112" s="3" t="s">
        <v>355</v>
      </c>
      <c r="D112" s="70"/>
      <c r="E112" s="4"/>
      <c r="F112" s="4"/>
      <c r="G112" s="4"/>
      <c r="H112" s="98"/>
      <c r="I112" s="4"/>
      <c r="J112" s="4"/>
      <c r="K112" s="4"/>
    </row>
    <row r="113" spans="2:11" ht="18.75">
      <c r="B113" s="5" t="s">
        <v>74</v>
      </c>
      <c r="C113" s="3" t="s">
        <v>355</v>
      </c>
      <c r="D113" s="70"/>
      <c r="E113" s="4"/>
      <c r="F113" s="4"/>
      <c r="G113" s="4"/>
      <c r="H113" s="98"/>
      <c r="I113" s="4"/>
      <c r="J113" s="4"/>
      <c r="K113" s="4"/>
    </row>
    <row r="114" spans="2:11" ht="18.75">
      <c r="B114" s="5" t="s">
        <v>75</v>
      </c>
      <c r="C114" s="3" t="s">
        <v>355</v>
      </c>
      <c r="D114" s="70">
        <v>3.3</v>
      </c>
      <c r="E114" s="4">
        <v>3.4</v>
      </c>
      <c r="F114" s="4"/>
      <c r="G114" s="4">
        <v>5</v>
      </c>
      <c r="H114" s="98">
        <v>6</v>
      </c>
      <c r="I114" s="4">
        <v>6.5</v>
      </c>
      <c r="J114" s="4">
        <v>7</v>
      </c>
      <c r="K114" s="4">
        <v>7</v>
      </c>
    </row>
    <row r="115" spans="2:11" ht="18.75">
      <c r="B115" s="5" t="s">
        <v>356</v>
      </c>
      <c r="C115" s="3" t="s">
        <v>355</v>
      </c>
      <c r="D115" s="70">
        <v>68.6</v>
      </c>
      <c r="E115" s="4">
        <v>69.7</v>
      </c>
      <c r="F115" s="4"/>
      <c r="G115" s="4">
        <v>72</v>
      </c>
      <c r="H115" s="98">
        <v>75</v>
      </c>
      <c r="I115" s="4">
        <v>80</v>
      </c>
      <c r="J115" s="4">
        <v>85</v>
      </c>
      <c r="K115" s="4">
        <v>85</v>
      </c>
    </row>
    <row r="116" spans="2:11" ht="37.5">
      <c r="B116" s="5" t="s">
        <v>76</v>
      </c>
      <c r="C116" s="3" t="s">
        <v>61</v>
      </c>
      <c r="D116" s="70"/>
      <c r="E116" s="4"/>
      <c r="F116" s="4"/>
      <c r="G116" s="4"/>
      <c r="H116" s="98"/>
      <c r="I116" s="4"/>
      <c r="J116" s="4"/>
      <c r="K116" s="4"/>
    </row>
    <row r="117" spans="2:11" ht="37.5">
      <c r="B117" s="5" t="s">
        <v>77</v>
      </c>
      <c r="C117" s="3" t="s">
        <v>355</v>
      </c>
      <c r="D117" s="70">
        <v>14100</v>
      </c>
      <c r="E117" s="4">
        <v>14956</v>
      </c>
      <c r="F117" s="4"/>
      <c r="G117" s="4">
        <v>6591</v>
      </c>
      <c r="H117" s="98">
        <v>0</v>
      </c>
      <c r="I117" s="4">
        <v>0</v>
      </c>
      <c r="J117" s="4">
        <v>0</v>
      </c>
      <c r="K117" s="4">
        <v>0</v>
      </c>
    </row>
    <row r="118" spans="2:11" ht="18.75">
      <c r="B118" s="5" t="s">
        <v>359</v>
      </c>
      <c r="C118" s="3" t="s">
        <v>355</v>
      </c>
      <c r="D118" s="70">
        <v>790</v>
      </c>
      <c r="E118" s="4">
        <v>770</v>
      </c>
      <c r="F118" s="4"/>
      <c r="G118" s="4">
        <v>750</v>
      </c>
      <c r="H118" s="98">
        <v>750</v>
      </c>
      <c r="I118" s="4">
        <v>750</v>
      </c>
      <c r="J118" s="4">
        <v>750</v>
      </c>
      <c r="K118" s="4">
        <v>750</v>
      </c>
    </row>
    <row r="119" spans="2:11" ht="75">
      <c r="B119" s="5" t="s">
        <v>78</v>
      </c>
      <c r="C119" s="3" t="s">
        <v>71</v>
      </c>
      <c r="D119" s="70"/>
      <c r="E119" s="4"/>
      <c r="F119" s="4"/>
      <c r="G119" s="4"/>
      <c r="H119" s="98"/>
      <c r="I119" s="4"/>
      <c r="J119" s="4"/>
      <c r="K119" s="4"/>
    </row>
    <row r="120" spans="2:11" ht="18.75">
      <c r="B120" s="5" t="s">
        <v>79</v>
      </c>
      <c r="C120" s="3" t="s">
        <v>72</v>
      </c>
      <c r="D120" s="70"/>
      <c r="E120" s="4"/>
      <c r="F120" s="4"/>
      <c r="G120" s="4"/>
      <c r="H120" s="98"/>
      <c r="I120" s="4"/>
      <c r="J120" s="4"/>
      <c r="K120" s="4"/>
    </row>
    <row r="121" spans="2:11" ht="18.75">
      <c r="B121" s="5" t="s">
        <v>82</v>
      </c>
      <c r="C121" s="3" t="s">
        <v>81</v>
      </c>
      <c r="D121" s="70"/>
      <c r="E121" s="4"/>
      <c r="F121" s="4"/>
      <c r="G121" s="4"/>
      <c r="H121" s="98"/>
      <c r="I121" s="4"/>
      <c r="J121" s="4"/>
      <c r="K121" s="4"/>
    </row>
    <row r="122" spans="2:11" ht="18.75">
      <c r="B122" s="5" t="s">
        <v>83</v>
      </c>
      <c r="C122" s="3" t="s">
        <v>81</v>
      </c>
      <c r="D122" s="70"/>
      <c r="E122" s="4"/>
      <c r="F122" s="4"/>
      <c r="G122" s="4"/>
      <c r="H122" s="98"/>
      <c r="I122" s="4"/>
      <c r="J122" s="4"/>
      <c r="K122" s="4"/>
    </row>
    <row r="123" spans="2:11" s="8" customFormat="1" ht="18.75">
      <c r="B123" s="2" t="s">
        <v>84</v>
      </c>
      <c r="C123" s="3"/>
      <c r="D123" s="70"/>
      <c r="E123" s="39"/>
      <c r="F123" s="39"/>
      <c r="G123" s="4"/>
      <c r="H123" s="98"/>
      <c r="I123" s="4"/>
      <c r="J123" s="4"/>
      <c r="K123" s="4"/>
    </row>
    <row r="124" spans="2:11" s="8" customFormat="1" ht="38.25">
      <c r="B124" s="5" t="s">
        <v>85</v>
      </c>
      <c r="C124" s="37" t="s">
        <v>87</v>
      </c>
      <c r="D124" s="76">
        <v>292</v>
      </c>
      <c r="E124" s="4">
        <v>72.3</v>
      </c>
      <c r="F124" s="4">
        <v>69.5</v>
      </c>
      <c r="G124" s="4">
        <v>162.54</v>
      </c>
      <c r="H124" s="98">
        <v>198.5</v>
      </c>
      <c r="I124" s="4">
        <v>238.2</v>
      </c>
      <c r="J124" s="4">
        <v>281.08</v>
      </c>
      <c r="K124" s="4">
        <v>281.08</v>
      </c>
    </row>
    <row r="125" spans="2:11" s="8" customFormat="1" ht="52.5" customHeight="1">
      <c r="B125" s="5" t="s">
        <v>88</v>
      </c>
      <c r="C125" s="25" t="s">
        <v>89</v>
      </c>
      <c r="D125" s="70">
        <v>45.7</v>
      </c>
      <c r="E125" s="4">
        <v>23.27</v>
      </c>
      <c r="F125" s="4"/>
      <c r="G125" s="4">
        <v>212.1</v>
      </c>
      <c r="H125" s="98">
        <v>114.89</v>
      </c>
      <c r="I125" s="4">
        <v>112.78</v>
      </c>
      <c r="J125" s="4">
        <v>110.9</v>
      </c>
      <c r="K125" s="4">
        <v>110.9</v>
      </c>
    </row>
    <row r="126" spans="2:11" s="8" customFormat="1" ht="37.5">
      <c r="B126" s="5" t="s">
        <v>90</v>
      </c>
      <c r="C126" s="25" t="s">
        <v>269</v>
      </c>
      <c r="D126" s="70">
        <v>108.6</v>
      </c>
      <c r="E126" s="4">
        <v>106.4</v>
      </c>
      <c r="F126" s="4"/>
      <c r="G126" s="4">
        <v>106</v>
      </c>
      <c r="H126" s="98">
        <v>106.3</v>
      </c>
      <c r="I126" s="4">
        <v>106.4</v>
      </c>
      <c r="J126" s="4">
        <v>106.4</v>
      </c>
      <c r="K126" s="4">
        <v>106.4</v>
      </c>
    </row>
    <row r="127" spans="2:11" s="8" customFormat="1" ht="25.5">
      <c r="B127" s="6" t="s">
        <v>91</v>
      </c>
      <c r="C127" s="37" t="s">
        <v>92</v>
      </c>
      <c r="D127" s="76">
        <v>519</v>
      </c>
      <c r="E127" s="115">
        <v>342</v>
      </c>
      <c r="F127" s="115">
        <v>3914</v>
      </c>
      <c r="G127" s="4">
        <v>3077</v>
      </c>
      <c r="H127" s="98">
        <v>4000.1</v>
      </c>
      <c r="I127" s="4">
        <v>4600.4</v>
      </c>
      <c r="J127" s="4">
        <v>5010.2</v>
      </c>
      <c r="K127" s="4">
        <v>5010.2</v>
      </c>
    </row>
    <row r="128" spans="2:11" s="8" customFormat="1" ht="18.75">
      <c r="B128" s="6" t="s">
        <v>93</v>
      </c>
      <c r="C128" s="37" t="s">
        <v>94</v>
      </c>
      <c r="D128" s="76">
        <v>100</v>
      </c>
      <c r="E128" s="4">
        <v>100</v>
      </c>
      <c r="F128" s="4"/>
      <c r="G128" s="4">
        <v>39</v>
      </c>
      <c r="H128" s="98">
        <v>30</v>
      </c>
      <c r="I128" s="4">
        <v>40</v>
      </c>
      <c r="J128" s="4">
        <v>40</v>
      </c>
      <c r="K128" s="4">
        <v>40</v>
      </c>
    </row>
    <row r="129" spans="2:11" s="8" customFormat="1" ht="18.75">
      <c r="B129" s="2" t="s">
        <v>95</v>
      </c>
      <c r="C129" s="25"/>
      <c r="D129" s="70"/>
      <c r="E129" s="4"/>
      <c r="F129" s="4"/>
      <c r="G129" s="4"/>
      <c r="H129" s="98"/>
      <c r="I129" s="4"/>
      <c r="J129" s="4"/>
      <c r="K129" s="4"/>
    </row>
    <row r="130" spans="2:11" s="8" customFormat="1" ht="63.75" customHeight="1">
      <c r="B130" s="5" t="s">
        <v>96</v>
      </c>
      <c r="C130" s="25" t="s">
        <v>97</v>
      </c>
      <c r="D130" s="70">
        <v>106</v>
      </c>
      <c r="E130" s="4">
        <v>106.3</v>
      </c>
      <c r="F130" s="4"/>
      <c r="G130" s="4">
        <v>106.5</v>
      </c>
      <c r="H130" s="98">
        <v>107</v>
      </c>
      <c r="I130" s="4">
        <v>107.2</v>
      </c>
      <c r="J130" s="4">
        <v>107.5</v>
      </c>
      <c r="K130" s="4">
        <v>107.5</v>
      </c>
    </row>
    <row r="131" spans="2:11" s="8" customFormat="1" ht="42.75" customHeight="1">
      <c r="B131" s="35" t="s">
        <v>98</v>
      </c>
      <c r="C131" s="40" t="s">
        <v>311</v>
      </c>
      <c r="D131" s="77">
        <v>929500</v>
      </c>
      <c r="E131" s="41">
        <v>966700</v>
      </c>
      <c r="F131" s="139">
        <v>1043700</v>
      </c>
      <c r="G131" s="41">
        <v>1013102</v>
      </c>
      <c r="H131" s="104">
        <v>1063756.68</v>
      </c>
      <c r="I131" s="41">
        <v>1106307</v>
      </c>
      <c r="J131" s="41">
        <v>1156091</v>
      </c>
      <c r="K131" s="41">
        <v>1156091</v>
      </c>
    </row>
    <row r="132" spans="2:11" s="8" customFormat="1" ht="50.25" customHeight="1">
      <c r="B132" s="6" t="s">
        <v>98</v>
      </c>
      <c r="C132" s="42" t="s">
        <v>89</v>
      </c>
      <c r="D132" s="78">
        <v>107.2</v>
      </c>
      <c r="E132" s="4">
        <v>104</v>
      </c>
      <c r="F132" s="4"/>
      <c r="G132" s="4">
        <v>104.8</v>
      </c>
      <c r="H132" s="98">
        <v>105</v>
      </c>
      <c r="I132" s="4">
        <v>104</v>
      </c>
      <c r="J132" s="4">
        <v>104.5</v>
      </c>
      <c r="K132" s="4">
        <v>104.5</v>
      </c>
    </row>
    <row r="133" spans="2:11" s="8" customFormat="1" ht="50.25" customHeight="1">
      <c r="B133" s="5" t="s">
        <v>99</v>
      </c>
      <c r="C133" s="25" t="s">
        <v>269</v>
      </c>
      <c r="D133" s="70"/>
      <c r="E133" s="4"/>
      <c r="F133" s="4"/>
      <c r="G133" s="4"/>
      <c r="H133" s="98"/>
      <c r="I133" s="4"/>
      <c r="J133" s="4"/>
      <c r="K133" s="4"/>
    </row>
    <row r="134" spans="2:11" s="9" customFormat="1" ht="77.25" customHeight="1">
      <c r="B134" s="2" t="s">
        <v>100</v>
      </c>
      <c r="C134" s="40" t="s">
        <v>311</v>
      </c>
      <c r="D134" s="69">
        <v>160700</v>
      </c>
      <c r="E134" s="29">
        <v>197800</v>
      </c>
      <c r="F134" s="138">
        <v>229800</v>
      </c>
      <c r="G134" s="29">
        <v>234590.8</v>
      </c>
      <c r="H134" s="103">
        <v>274236.6</v>
      </c>
      <c r="I134" s="29">
        <v>317017.6</v>
      </c>
      <c r="J134" s="29">
        <v>364570.2</v>
      </c>
      <c r="K134" s="29">
        <v>364570.2</v>
      </c>
    </row>
    <row r="135" spans="2:11" s="8" customFormat="1" ht="59.25" customHeight="1">
      <c r="B135" s="5" t="s">
        <v>100</v>
      </c>
      <c r="C135" s="25" t="s">
        <v>89</v>
      </c>
      <c r="D135" s="70">
        <v>137.7</v>
      </c>
      <c r="E135" s="4">
        <v>123.1</v>
      </c>
      <c r="F135" s="4"/>
      <c r="G135" s="4">
        <v>118.6</v>
      </c>
      <c r="H135" s="98">
        <v>116.9</v>
      </c>
      <c r="I135" s="4">
        <v>115.6</v>
      </c>
      <c r="J135" s="4">
        <v>115</v>
      </c>
      <c r="K135" s="4">
        <v>115</v>
      </c>
    </row>
    <row r="136" spans="2:11" s="10" customFormat="1" ht="56.25" customHeight="1">
      <c r="B136" s="5" t="s">
        <v>303</v>
      </c>
      <c r="C136" s="25" t="s">
        <v>97</v>
      </c>
      <c r="D136" s="70"/>
      <c r="E136" s="4"/>
      <c r="F136" s="4"/>
      <c r="G136" s="4"/>
      <c r="H136" s="98"/>
      <c r="I136" s="4"/>
      <c r="J136" s="4"/>
      <c r="K136" s="4"/>
    </row>
    <row r="137" spans="2:11" s="8" customFormat="1" ht="37.5">
      <c r="B137" s="35" t="s">
        <v>101</v>
      </c>
      <c r="C137" s="43"/>
      <c r="D137" s="78"/>
      <c r="E137" s="4"/>
      <c r="F137" s="4"/>
      <c r="G137" s="4"/>
      <c r="H137" s="98"/>
      <c r="I137" s="4"/>
      <c r="J137" s="4"/>
      <c r="K137" s="4"/>
    </row>
    <row r="138" spans="2:11" s="8" customFormat="1" ht="76.5">
      <c r="B138" s="6" t="s">
        <v>102</v>
      </c>
      <c r="C138" s="42" t="s">
        <v>312</v>
      </c>
      <c r="D138" s="79">
        <v>2</v>
      </c>
      <c r="E138" s="32">
        <v>2</v>
      </c>
      <c r="F138" s="32"/>
      <c r="G138" s="32">
        <v>2</v>
      </c>
      <c r="H138" s="100">
        <v>2</v>
      </c>
      <c r="I138" s="32">
        <v>2</v>
      </c>
      <c r="J138" s="32">
        <v>2</v>
      </c>
      <c r="K138" s="32">
        <v>2</v>
      </c>
    </row>
    <row r="139" spans="2:11" s="8" customFormat="1" ht="76.5">
      <c r="B139" s="6" t="s">
        <v>103</v>
      </c>
      <c r="C139" s="42" t="s">
        <v>312</v>
      </c>
      <c r="D139" s="79">
        <v>98</v>
      </c>
      <c r="E139" s="32">
        <v>98</v>
      </c>
      <c r="F139" s="32"/>
      <c r="G139" s="32">
        <v>98</v>
      </c>
      <c r="H139" s="100">
        <v>98</v>
      </c>
      <c r="I139" s="32">
        <v>98</v>
      </c>
      <c r="J139" s="32">
        <v>98</v>
      </c>
      <c r="K139" s="32">
        <v>98</v>
      </c>
    </row>
    <row r="140" spans="2:11" s="8" customFormat="1" ht="76.5">
      <c r="B140" s="6" t="s">
        <v>104</v>
      </c>
      <c r="C140" s="42" t="s">
        <v>312</v>
      </c>
      <c r="D140" s="78">
        <v>0</v>
      </c>
      <c r="E140" s="4">
        <v>0</v>
      </c>
      <c r="F140" s="4"/>
      <c r="G140" s="4">
        <v>0</v>
      </c>
      <c r="H140" s="98">
        <v>0</v>
      </c>
      <c r="I140" s="4">
        <v>0</v>
      </c>
      <c r="J140" s="4">
        <v>0</v>
      </c>
      <c r="K140" s="4">
        <v>0</v>
      </c>
    </row>
    <row r="141" spans="2:11" s="8" customFormat="1" ht="37.5">
      <c r="B141" s="35" t="s">
        <v>105</v>
      </c>
      <c r="C141" s="43"/>
      <c r="D141" s="78"/>
      <c r="E141" s="4"/>
      <c r="F141" s="4"/>
      <c r="G141" s="4"/>
      <c r="H141" s="98"/>
      <c r="I141" s="4"/>
      <c r="J141" s="4"/>
      <c r="K141" s="4"/>
    </row>
    <row r="142" spans="2:11" s="8" customFormat="1" ht="56.25">
      <c r="B142" s="6" t="s">
        <v>106</v>
      </c>
      <c r="C142" s="37" t="s">
        <v>313</v>
      </c>
      <c r="D142" s="76">
        <v>790075</v>
      </c>
      <c r="E142" s="4">
        <v>831362</v>
      </c>
      <c r="F142" s="4"/>
      <c r="G142" s="4">
        <v>881398.74</v>
      </c>
      <c r="H142" s="98">
        <v>925468.31</v>
      </c>
      <c r="I142" s="4">
        <v>962487.09</v>
      </c>
      <c r="J142" s="4">
        <v>1005799.17</v>
      </c>
      <c r="K142" s="4">
        <v>1005799.17</v>
      </c>
    </row>
    <row r="143" spans="2:11" s="8" customFormat="1" ht="38.25">
      <c r="B143" s="6" t="s">
        <v>107</v>
      </c>
      <c r="C143" s="37" t="s">
        <v>313</v>
      </c>
      <c r="D143" s="76">
        <v>139425</v>
      </c>
      <c r="E143" s="4">
        <v>135338</v>
      </c>
      <c r="F143" s="4"/>
      <c r="G143" s="4">
        <v>131703.26</v>
      </c>
      <c r="H143" s="98">
        <v>138288.37</v>
      </c>
      <c r="I143" s="4">
        <v>143819.91</v>
      </c>
      <c r="J143" s="4">
        <v>150291.83</v>
      </c>
      <c r="K143" s="4">
        <v>150291.83</v>
      </c>
    </row>
    <row r="144" spans="2:11" s="8" customFormat="1" ht="18.75">
      <c r="B144" s="6" t="s">
        <v>108</v>
      </c>
      <c r="C144" s="42" t="s">
        <v>80</v>
      </c>
      <c r="D144" s="78"/>
      <c r="E144" s="4"/>
      <c r="F144" s="4"/>
      <c r="G144" s="4"/>
      <c r="H144" s="98"/>
      <c r="I144" s="4"/>
      <c r="J144" s="4"/>
      <c r="K144" s="4"/>
    </row>
    <row r="145" spans="2:11" s="8" customFormat="1" ht="25.5">
      <c r="B145" s="6" t="s">
        <v>108</v>
      </c>
      <c r="C145" s="42" t="s">
        <v>109</v>
      </c>
      <c r="D145" s="78"/>
      <c r="E145" s="4"/>
      <c r="F145" s="4"/>
      <c r="G145" s="4"/>
      <c r="H145" s="98"/>
      <c r="I145" s="4"/>
      <c r="J145" s="4"/>
      <c r="K145" s="4"/>
    </row>
    <row r="146" spans="2:11" s="8" customFormat="1" ht="18.75">
      <c r="B146" s="35" t="s">
        <v>110</v>
      </c>
      <c r="C146" s="38"/>
      <c r="D146" s="76"/>
      <c r="E146" s="4"/>
      <c r="F146" s="4"/>
      <c r="G146" s="4"/>
      <c r="H146" s="98"/>
      <c r="I146" s="4"/>
      <c r="J146" s="4"/>
      <c r="K146" s="4"/>
    </row>
    <row r="147" spans="2:11" s="8" customFormat="1" ht="63.75">
      <c r="B147" s="6" t="s">
        <v>111</v>
      </c>
      <c r="C147" s="42" t="s">
        <v>314</v>
      </c>
      <c r="D147" s="78">
        <v>40.8</v>
      </c>
      <c r="E147" s="4">
        <v>42.5</v>
      </c>
      <c r="F147" s="4"/>
      <c r="G147" s="4">
        <v>44.5</v>
      </c>
      <c r="H147" s="98">
        <v>44.95</v>
      </c>
      <c r="I147" s="4">
        <v>45.39</v>
      </c>
      <c r="J147" s="4">
        <v>45.3</v>
      </c>
      <c r="K147" s="4">
        <v>45.3</v>
      </c>
    </row>
    <row r="148" spans="2:11" s="8" customFormat="1" ht="63.75">
      <c r="B148" s="6" t="s">
        <v>112</v>
      </c>
      <c r="C148" s="42" t="s">
        <v>314</v>
      </c>
      <c r="D148" s="78">
        <v>59.2</v>
      </c>
      <c r="E148" s="4">
        <v>57.5</v>
      </c>
      <c r="F148" s="4"/>
      <c r="G148" s="4">
        <v>55.5</v>
      </c>
      <c r="H148" s="98">
        <v>55.05</v>
      </c>
      <c r="I148" s="4">
        <v>54.61</v>
      </c>
      <c r="J148" s="4">
        <v>54.7</v>
      </c>
      <c r="K148" s="4">
        <v>54.7</v>
      </c>
    </row>
    <row r="149" spans="2:11" s="9" customFormat="1" ht="37.5" customHeight="1">
      <c r="B149" s="35" t="s">
        <v>113</v>
      </c>
      <c r="C149" s="40" t="s">
        <v>318</v>
      </c>
      <c r="D149" s="77">
        <v>707800</v>
      </c>
      <c r="E149" s="44">
        <v>791800</v>
      </c>
      <c r="F149" s="44"/>
      <c r="G149" s="44">
        <v>899880.7</v>
      </c>
      <c r="H149" s="105">
        <v>1025864</v>
      </c>
      <c r="I149" s="44">
        <v>1172562.55</v>
      </c>
      <c r="J149" s="44">
        <v>1351143.83</v>
      </c>
      <c r="K149" s="44">
        <v>1351143.83</v>
      </c>
    </row>
    <row r="150" spans="2:11" s="8" customFormat="1" ht="38.25">
      <c r="B150" s="6" t="s">
        <v>113</v>
      </c>
      <c r="C150" s="25" t="s">
        <v>89</v>
      </c>
      <c r="D150" s="72">
        <v>110</v>
      </c>
      <c r="E150" s="32">
        <v>111.87</v>
      </c>
      <c r="F150" s="32"/>
      <c r="G150" s="32">
        <v>113.65</v>
      </c>
      <c r="H150" s="100">
        <v>114</v>
      </c>
      <c r="I150" s="32">
        <v>114.3</v>
      </c>
      <c r="J150" s="32">
        <v>115.23</v>
      </c>
      <c r="K150" s="32">
        <v>115.23</v>
      </c>
    </row>
    <row r="151" spans="2:11" s="8" customFormat="1" ht="37.5">
      <c r="B151" s="2" t="s">
        <v>304</v>
      </c>
      <c r="C151" s="25"/>
      <c r="D151" s="70"/>
      <c r="E151" s="4"/>
      <c r="F151" s="4"/>
      <c r="G151" s="4"/>
      <c r="H151" s="98"/>
      <c r="I151" s="4"/>
      <c r="J151" s="4"/>
      <c r="K151" s="4"/>
    </row>
    <row r="152" spans="2:11" s="9" customFormat="1" ht="40.5" customHeight="1">
      <c r="B152" s="2" t="s">
        <v>305</v>
      </c>
      <c r="C152" s="45" t="s">
        <v>114</v>
      </c>
      <c r="D152" s="80">
        <v>649</v>
      </c>
      <c r="E152" s="46">
        <v>589</v>
      </c>
      <c r="F152" s="46"/>
      <c r="G152" s="46">
        <v>603</v>
      </c>
      <c r="H152" s="106">
        <v>612</v>
      </c>
      <c r="I152" s="46">
        <v>615</v>
      </c>
      <c r="J152" s="46">
        <v>618</v>
      </c>
      <c r="K152" s="46">
        <v>618</v>
      </c>
    </row>
    <row r="153" spans="2:11" s="8" customFormat="1" ht="37.5">
      <c r="B153" s="5" t="s">
        <v>115</v>
      </c>
      <c r="C153" s="25"/>
      <c r="D153" s="70"/>
      <c r="E153" s="4"/>
      <c r="F153" s="4"/>
      <c r="G153" s="4"/>
      <c r="H153" s="98"/>
      <c r="I153" s="4"/>
      <c r="J153" s="4"/>
      <c r="K153" s="4"/>
    </row>
    <row r="154" spans="2:11" s="8" customFormat="1" ht="18.75">
      <c r="B154" s="5" t="s">
        <v>116</v>
      </c>
      <c r="C154" s="3" t="s">
        <v>114</v>
      </c>
      <c r="D154" s="70"/>
      <c r="E154" s="4"/>
      <c r="F154" s="4"/>
      <c r="G154" s="4"/>
      <c r="H154" s="98"/>
      <c r="I154" s="4"/>
      <c r="J154" s="4"/>
      <c r="K154" s="4"/>
    </row>
    <row r="155" spans="2:11" s="8" customFormat="1" ht="18.75">
      <c r="B155" s="5" t="s">
        <v>117</v>
      </c>
      <c r="C155" s="38" t="s">
        <v>114</v>
      </c>
      <c r="D155" s="81">
        <v>30</v>
      </c>
      <c r="E155" s="33">
        <v>28</v>
      </c>
      <c r="F155" s="33"/>
      <c r="G155" s="33">
        <v>30</v>
      </c>
      <c r="H155" s="102">
        <v>32</v>
      </c>
      <c r="I155" s="33">
        <v>32</v>
      </c>
      <c r="J155" s="33">
        <v>32</v>
      </c>
      <c r="K155" s="33">
        <v>32</v>
      </c>
    </row>
    <row r="156" spans="2:11" s="8" customFormat="1" ht="37.5">
      <c r="B156" s="5" t="s">
        <v>118</v>
      </c>
      <c r="C156" s="3" t="s">
        <v>114</v>
      </c>
      <c r="D156" s="74">
        <v>5</v>
      </c>
      <c r="E156" s="33">
        <v>5</v>
      </c>
      <c r="F156" s="33"/>
      <c r="G156" s="33">
        <v>5</v>
      </c>
      <c r="H156" s="102">
        <v>5</v>
      </c>
      <c r="I156" s="33">
        <v>5</v>
      </c>
      <c r="J156" s="33">
        <v>5</v>
      </c>
      <c r="K156" s="33">
        <v>5</v>
      </c>
    </row>
    <row r="157" spans="2:11" s="8" customFormat="1" ht="18.75">
      <c r="B157" s="5" t="s">
        <v>119</v>
      </c>
      <c r="C157" s="38" t="s">
        <v>114</v>
      </c>
      <c r="D157" s="81">
        <v>19</v>
      </c>
      <c r="E157" s="33">
        <v>15</v>
      </c>
      <c r="F157" s="33"/>
      <c r="G157" s="33">
        <v>14</v>
      </c>
      <c r="H157" s="102">
        <v>14</v>
      </c>
      <c r="I157" s="33">
        <v>14</v>
      </c>
      <c r="J157" s="33">
        <v>14</v>
      </c>
      <c r="K157" s="33">
        <v>14</v>
      </c>
    </row>
    <row r="158" spans="2:11" s="8" customFormat="1" ht="56.25">
      <c r="B158" s="5" t="s">
        <v>120</v>
      </c>
      <c r="C158" s="38" t="s">
        <v>114</v>
      </c>
      <c r="D158" s="81">
        <v>396</v>
      </c>
      <c r="E158" s="33">
        <v>338</v>
      </c>
      <c r="F158" s="33"/>
      <c r="G158" s="33">
        <v>345</v>
      </c>
      <c r="H158" s="102">
        <v>348</v>
      </c>
      <c r="I158" s="33">
        <v>352</v>
      </c>
      <c r="J158" s="33">
        <v>357</v>
      </c>
      <c r="K158" s="33">
        <v>357</v>
      </c>
    </row>
    <row r="159" spans="2:11" s="8" customFormat="1" ht="18.75">
      <c r="B159" s="5" t="s">
        <v>121</v>
      </c>
      <c r="C159" s="38" t="s">
        <v>114</v>
      </c>
      <c r="D159" s="81">
        <v>40</v>
      </c>
      <c r="E159" s="33">
        <v>44</v>
      </c>
      <c r="F159" s="33"/>
      <c r="G159" s="33">
        <v>46</v>
      </c>
      <c r="H159" s="102">
        <v>48</v>
      </c>
      <c r="I159" s="33">
        <v>48</v>
      </c>
      <c r="J159" s="33">
        <v>49</v>
      </c>
      <c r="K159" s="33">
        <v>49</v>
      </c>
    </row>
    <row r="160" spans="2:11" s="8" customFormat="1" ht="37.5">
      <c r="B160" s="5" t="s">
        <v>122</v>
      </c>
      <c r="C160" s="38" t="s">
        <v>114</v>
      </c>
      <c r="D160" s="81">
        <v>42</v>
      </c>
      <c r="E160" s="33">
        <v>39</v>
      </c>
      <c r="F160" s="33"/>
      <c r="G160" s="33">
        <v>41</v>
      </c>
      <c r="H160" s="102">
        <v>41</v>
      </c>
      <c r="I160" s="33">
        <v>37</v>
      </c>
      <c r="J160" s="33">
        <v>35</v>
      </c>
      <c r="K160" s="33">
        <v>35</v>
      </c>
    </row>
    <row r="161" spans="2:11" s="8" customFormat="1" ht="18.75">
      <c r="B161" s="5" t="s">
        <v>123</v>
      </c>
      <c r="C161" s="38" t="s">
        <v>114</v>
      </c>
      <c r="D161" s="81"/>
      <c r="E161" s="33"/>
      <c r="F161" s="33"/>
      <c r="G161" s="33"/>
      <c r="H161" s="102"/>
      <c r="I161" s="33"/>
      <c r="J161" s="33"/>
      <c r="K161" s="33"/>
    </row>
    <row r="162" spans="2:11" s="8" customFormat="1" ht="18.75">
      <c r="B162" s="5" t="s">
        <v>316</v>
      </c>
      <c r="C162" s="38" t="s">
        <v>114</v>
      </c>
      <c r="D162" s="81">
        <v>117</v>
      </c>
      <c r="E162" s="33">
        <v>120</v>
      </c>
      <c r="F162" s="33"/>
      <c r="G162" s="33">
        <v>122</v>
      </c>
      <c r="H162" s="102">
        <v>124</v>
      </c>
      <c r="I162" s="33">
        <v>124</v>
      </c>
      <c r="J162" s="33">
        <v>126</v>
      </c>
      <c r="K162" s="33">
        <v>126</v>
      </c>
    </row>
    <row r="163" spans="2:11" s="9" customFormat="1" ht="56.25">
      <c r="B163" s="2" t="s">
        <v>307</v>
      </c>
      <c r="C163" s="36" t="s">
        <v>183</v>
      </c>
      <c r="D163" s="82">
        <v>2240</v>
      </c>
      <c r="E163" s="46">
        <v>1980</v>
      </c>
      <c r="F163" s="46"/>
      <c r="G163" s="46">
        <v>1960</v>
      </c>
      <c r="H163" s="106">
        <v>2110</v>
      </c>
      <c r="I163" s="46">
        <v>2120</v>
      </c>
      <c r="J163" s="46">
        <v>2130</v>
      </c>
      <c r="K163" s="46">
        <v>2130</v>
      </c>
    </row>
    <row r="164" spans="2:11" s="8" customFormat="1" ht="37.5">
      <c r="B164" s="5" t="s">
        <v>115</v>
      </c>
      <c r="C164" s="47"/>
      <c r="D164" s="83"/>
      <c r="E164" s="33"/>
      <c r="F164" s="33"/>
      <c r="G164" s="33"/>
      <c r="H164" s="102"/>
      <c r="I164" s="33"/>
      <c r="J164" s="33"/>
      <c r="K164" s="33"/>
    </row>
    <row r="165" spans="2:11" s="8" customFormat="1" ht="18.75">
      <c r="B165" s="5" t="s">
        <v>116</v>
      </c>
      <c r="C165" s="3" t="s">
        <v>315</v>
      </c>
      <c r="D165" s="74">
        <v>0</v>
      </c>
      <c r="E165" s="33">
        <v>0</v>
      </c>
      <c r="F165" s="33"/>
      <c r="G165" s="33">
        <v>0</v>
      </c>
      <c r="H165" s="102">
        <v>0</v>
      </c>
      <c r="I165" s="33">
        <v>0</v>
      </c>
      <c r="J165" s="33">
        <v>0</v>
      </c>
      <c r="K165" s="33">
        <v>0</v>
      </c>
    </row>
    <row r="166" spans="2:11" s="8" customFormat="1" ht="18.75">
      <c r="B166" s="5" t="s">
        <v>117</v>
      </c>
      <c r="C166" s="3" t="s">
        <v>315</v>
      </c>
      <c r="D166" s="74">
        <v>420</v>
      </c>
      <c r="E166" s="33">
        <v>260</v>
      </c>
      <c r="F166" s="33"/>
      <c r="G166" s="33">
        <v>150</v>
      </c>
      <c r="H166" s="102">
        <v>160</v>
      </c>
      <c r="I166" s="33">
        <v>170</v>
      </c>
      <c r="J166" s="33">
        <v>170</v>
      </c>
      <c r="K166" s="33">
        <v>170</v>
      </c>
    </row>
    <row r="167" spans="2:11" s="8" customFormat="1" ht="18.75">
      <c r="B167" s="5" t="s">
        <v>352</v>
      </c>
      <c r="C167" s="3" t="s">
        <v>183</v>
      </c>
      <c r="D167" s="74">
        <v>120</v>
      </c>
      <c r="E167" s="33">
        <v>122</v>
      </c>
      <c r="F167" s="33"/>
      <c r="G167" s="33">
        <v>125</v>
      </c>
      <c r="H167" s="102">
        <v>128</v>
      </c>
      <c r="I167" s="33">
        <v>130</v>
      </c>
      <c r="J167" s="33">
        <v>130</v>
      </c>
      <c r="K167" s="33">
        <v>130</v>
      </c>
    </row>
    <row r="168" spans="2:11" s="8" customFormat="1" ht="37.5">
      <c r="B168" s="5" t="s">
        <v>118</v>
      </c>
      <c r="C168" s="3" t="s">
        <v>183</v>
      </c>
      <c r="D168" s="74">
        <v>137</v>
      </c>
      <c r="E168" s="33">
        <v>135</v>
      </c>
      <c r="F168" s="33"/>
      <c r="G168" s="33">
        <v>133</v>
      </c>
      <c r="H168" s="102">
        <v>130</v>
      </c>
      <c r="I168" s="33">
        <v>132</v>
      </c>
      <c r="J168" s="33">
        <v>135</v>
      </c>
      <c r="K168" s="33">
        <v>135</v>
      </c>
    </row>
    <row r="169" spans="2:11" s="8" customFormat="1" ht="18.75">
      <c r="B169" s="5" t="s">
        <v>119</v>
      </c>
      <c r="C169" s="3" t="s">
        <v>183</v>
      </c>
      <c r="D169" s="74">
        <v>138</v>
      </c>
      <c r="E169" s="33">
        <v>135</v>
      </c>
      <c r="F169" s="33"/>
      <c r="G169" s="33">
        <v>135</v>
      </c>
      <c r="H169" s="102">
        <v>135</v>
      </c>
      <c r="I169" s="33">
        <v>135</v>
      </c>
      <c r="J169" s="33">
        <v>130</v>
      </c>
      <c r="K169" s="33">
        <v>130</v>
      </c>
    </row>
    <row r="170" spans="2:11" s="8" customFormat="1" ht="56.25">
      <c r="B170" s="5" t="s">
        <v>120</v>
      </c>
      <c r="C170" s="3" t="s">
        <v>183</v>
      </c>
      <c r="D170" s="74">
        <v>640</v>
      </c>
      <c r="E170" s="33">
        <v>590</v>
      </c>
      <c r="F170" s="33"/>
      <c r="G170" s="33">
        <v>610</v>
      </c>
      <c r="H170" s="102">
        <v>610</v>
      </c>
      <c r="I170" s="33">
        <v>690</v>
      </c>
      <c r="J170" s="33">
        <v>730</v>
      </c>
      <c r="K170" s="33">
        <v>730</v>
      </c>
    </row>
    <row r="171" spans="2:11" s="8" customFormat="1" ht="18.75">
      <c r="B171" s="5" t="s">
        <v>121</v>
      </c>
      <c r="C171" s="3" t="s">
        <v>183</v>
      </c>
      <c r="D171" s="74">
        <v>25</v>
      </c>
      <c r="E171" s="33">
        <v>20</v>
      </c>
      <c r="F171" s="33"/>
      <c r="G171" s="33">
        <v>20</v>
      </c>
      <c r="H171" s="102">
        <v>24</v>
      </c>
      <c r="I171" s="33">
        <v>24</v>
      </c>
      <c r="J171" s="33">
        <v>24</v>
      </c>
      <c r="K171" s="33">
        <v>24</v>
      </c>
    </row>
    <row r="172" spans="2:11" s="8" customFormat="1" ht="37.5">
      <c r="B172" s="5" t="s">
        <v>124</v>
      </c>
      <c r="C172" s="3" t="s">
        <v>183</v>
      </c>
      <c r="D172" s="74">
        <v>77</v>
      </c>
      <c r="E172" s="33">
        <v>74</v>
      </c>
      <c r="F172" s="33"/>
      <c r="G172" s="33">
        <v>70</v>
      </c>
      <c r="H172" s="102">
        <v>65</v>
      </c>
      <c r="I172" s="33">
        <v>63</v>
      </c>
      <c r="J172" s="33">
        <v>63</v>
      </c>
      <c r="K172" s="33">
        <v>63</v>
      </c>
    </row>
    <row r="173" spans="2:11" s="8" customFormat="1" ht="18.75">
      <c r="B173" s="5" t="s">
        <v>316</v>
      </c>
      <c r="C173" s="3" t="s">
        <v>183</v>
      </c>
      <c r="D173" s="74">
        <v>683</v>
      </c>
      <c r="E173" s="33">
        <v>644</v>
      </c>
      <c r="F173" s="33"/>
      <c r="G173" s="33">
        <v>717</v>
      </c>
      <c r="H173" s="102">
        <v>858</v>
      </c>
      <c r="I173" s="33">
        <v>776</v>
      </c>
      <c r="J173" s="33">
        <v>748</v>
      </c>
      <c r="K173" s="33">
        <v>748</v>
      </c>
    </row>
    <row r="174" spans="2:11" s="9" customFormat="1" ht="37.5">
      <c r="B174" s="2" t="s">
        <v>306</v>
      </c>
      <c r="C174" s="1" t="s">
        <v>317</v>
      </c>
      <c r="D174" s="69">
        <v>821200</v>
      </c>
      <c r="E174" s="29">
        <v>881200</v>
      </c>
      <c r="F174" s="29"/>
      <c r="G174" s="29">
        <v>945527.6</v>
      </c>
      <c r="H174" s="103">
        <v>1013605.6</v>
      </c>
      <c r="I174" s="29">
        <v>1093691.8</v>
      </c>
      <c r="J174" s="29">
        <v>1176812.4</v>
      </c>
      <c r="K174" s="29">
        <v>1176812.4</v>
      </c>
    </row>
    <row r="175" spans="2:11" s="8" customFormat="1" ht="18.75">
      <c r="B175" s="5" t="s">
        <v>125</v>
      </c>
      <c r="C175" s="3"/>
      <c r="D175" s="70"/>
      <c r="E175" s="4"/>
      <c r="F175" s="4"/>
      <c r="G175" s="4"/>
      <c r="H175" s="98"/>
      <c r="I175" s="4"/>
      <c r="J175" s="4"/>
      <c r="K175" s="4"/>
    </row>
    <row r="176" spans="2:11" s="8" customFormat="1" ht="18.75">
      <c r="B176" s="5" t="s">
        <v>116</v>
      </c>
      <c r="C176" s="3" t="s">
        <v>317</v>
      </c>
      <c r="D176" s="70"/>
      <c r="E176" s="4"/>
      <c r="F176" s="4"/>
      <c r="G176" s="4"/>
      <c r="H176" s="98"/>
      <c r="I176" s="4"/>
      <c r="J176" s="4"/>
      <c r="K176" s="4"/>
    </row>
    <row r="177" spans="2:11" s="8" customFormat="1" ht="18.75">
      <c r="B177" s="5" t="s">
        <v>117</v>
      </c>
      <c r="C177" s="3" t="s">
        <v>317</v>
      </c>
      <c r="D177" s="70">
        <v>25200</v>
      </c>
      <c r="E177" s="4">
        <v>25600</v>
      </c>
      <c r="F177" s="4"/>
      <c r="G177" s="4">
        <v>27468.8</v>
      </c>
      <c r="H177" s="98">
        <v>29446.4</v>
      </c>
      <c r="I177" s="4">
        <v>32566.9</v>
      </c>
      <c r="J177" s="4">
        <v>37253.9</v>
      </c>
      <c r="K177" s="4">
        <v>37253.9</v>
      </c>
    </row>
    <row r="178" spans="2:11" s="8" customFormat="1" ht="37.5">
      <c r="B178" s="5" t="s">
        <v>118</v>
      </c>
      <c r="C178" s="3" t="s">
        <v>317</v>
      </c>
      <c r="D178" s="70">
        <v>26000</v>
      </c>
      <c r="E178" s="4">
        <v>28000</v>
      </c>
      <c r="F178" s="4"/>
      <c r="G178" s="4">
        <v>30044.2</v>
      </c>
      <c r="H178" s="98">
        <v>32298.5</v>
      </c>
      <c r="I178" s="4">
        <v>34853.2</v>
      </c>
      <c r="J178" s="4">
        <v>38502.4</v>
      </c>
      <c r="K178" s="4">
        <v>38502.4</v>
      </c>
    </row>
    <row r="179" spans="2:11" s="8" customFormat="1" ht="18.75">
      <c r="B179" s="5" t="s">
        <v>119</v>
      </c>
      <c r="C179" s="3" t="s">
        <v>317</v>
      </c>
      <c r="D179" s="70">
        <v>26100</v>
      </c>
      <c r="E179" s="4">
        <v>36000</v>
      </c>
      <c r="F179" s="4"/>
      <c r="G179" s="4">
        <v>38608.3</v>
      </c>
      <c r="H179" s="98">
        <v>40504.1</v>
      </c>
      <c r="I179" s="4">
        <v>42582.41</v>
      </c>
      <c r="J179" s="4">
        <v>43828.7</v>
      </c>
      <c r="K179" s="4">
        <v>43828.7</v>
      </c>
    </row>
    <row r="180" spans="2:11" s="8" customFormat="1" ht="56.25">
      <c r="B180" s="5" t="s">
        <v>120</v>
      </c>
      <c r="C180" s="3" t="s">
        <v>317</v>
      </c>
      <c r="D180" s="70">
        <v>627600</v>
      </c>
      <c r="E180" s="4">
        <v>679500</v>
      </c>
      <c r="F180" s="4"/>
      <c r="G180" s="4">
        <v>729123.3</v>
      </c>
      <c r="H180" s="98">
        <v>784806.5</v>
      </c>
      <c r="I180" s="4">
        <v>844351.8</v>
      </c>
      <c r="J180" s="4">
        <v>907522.4</v>
      </c>
      <c r="K180" s="4">
        <v>907522.4</v>
      </c>
    </row>
    <row r="181" spans="2:11" s="8" customFormat="1" ht="18.75">
      <c r="B181" s="5" t="s">
        <v>121</v>
      </c>
      <c r="C181" s="3" t="s">
        <v>317</v>
      </c>
      <c r="D181" s="70">
        <v>10300</v>
      </c>
      <c r="E181" s="4">
        <v>12000</v>
      </c>
      <c r="F181" s="4"/>
      <c r="G181" s="4">
        <v>12876.4</v>
      </c>
      <c r="H181" s="98">
        <v>13842.1</v>
      </c>
      <c r="I181" s="4">
        <v>14894.1</v>
      </c>
      <c r="J181" s="4">
        <v>16026</v>
      </c>
      <c r="K181" s="4">
        <v>16026</v>
      </c>
    </row>
    <row r="182" spans="2:11" s="8" customFormat="1" ht="37.5">
      <c r="B182" s="5" t="s">
        <v>122</v>
      </c>
      <c r="C182" s="3" t="s">
        <v>317</v>
      </c>
      <c r="D182" s="70">
        <v>10000</v>
      </c>
      <c r="E182" s="4">
        <v>10000</v>
      </c>
      <c r="F182" s="4"/>
      <c r="G182" s="4">
        <v>10729.8</v>
      </c>
      <c r="H182" s="98">
        <v>11534.4</v>
      </c>
      <c r="I182" s="4">
        <v>12411</v>
      </c>
      <c r="J182" s="4">
        <v>13354.2</v>
      </c>
      <c r="K182" s="4">
        <v>13354.2</v>
      </c>
    </row>
    <row r="183" spans="2:11" s="8" customFormat="1" ht="18.75">
      <c r="B183" s="5" t="s">
        <v>55</v>
      </c>
      <c r="C183" s="3"/>
      <c r="D183" s="70"/>
      <c r="E183" s="4"/>
      <c r="F183" s="4"/>
      <c r="G183" s="4"/>
      <c r="H183" s="98"/>
      <c r="I183" s="4"/>
      <c r="J183" s="4"/>
      <c r="K183" s="4"/>
    </row>
    <row r="184" spans="2:11" s="8" customFormat="1" ht="18.75">
      <c r="B184" s="5" t="s">
        <v>126</v>
      </c>
      <c r="C184" s="3" t="s">
        <v>317</v>
      </c>
      <c r="D184" s="70"/>
      <c r="E184" s="4"/>
      <c r="F184" s="4"/>
      <c r="G184" s="4"/>
      <c r="H184" s="98"/>
      <c r="I184" s="4"/>
      <c r="J184" s="4"/>
      <c r="K184" s="4"/>
    </row>
    <row r="185" spans="2:11" ht="18.75">
      <c r="B185" s="2" t="s">
        <v>127</v>
      </c>
      <c r="C185" s="3"/>
      <c r="D185" s="70"/>
      <c r="E185" s="4"/>
      <c r="F185" s="4"/>
      <c r="G185" s="4"/>
      <c r="H185" s="98"/>
      <c r="I185" s="4"/>
      <c r="J185" s="4"/>
      <c r="K185" s="4"/>
    </row>
    <row r="186" spans="2:11" ht="54" customHeight="1">
      <c r="B186" s="6" t="s">
        <v>128</v>
      </c>
      <c r="C186" s="25" t="s">
        <v>87</v>
      </c>
      <c r="D186" s="84">
        <v>139.6</v>
      </c>
      <c r="E186" s="48">
        <v>184.4</v>
      </c>
      <c r="F186" s="48"/>
      <c r="G186" s="48">
        <v>267.1</v>
      </c>
      <c r="H186" s="107">
        <v>387.1</v>
      </c>
      <c r="I186" s="48">
        <v>447.1</v>
      </c>
      <c r="J186" s="4">
        <v>491.81</v>
      </c>
      <c r="K186" s="4">
        <v>491.81</v>
      </c>
    </row>
    <row r="187" spans="2:11" ht="57" customHeight="1">
      <c r="B187" s="6" t="s">
        <v>129</v>
      </c>
      <c r="C187" s="25" t="s">
        <v>89</v>
      </c>
      <c r="D187" s="84">
        <v>107.2</v>
      </c>
      <c r="E187" s="49">
        <v>123.2</v>
      </c>
      <c r="F187" s="49"/>
      <c r="G187" s="48">
        <v>134.87</v>
      </c>
      <c r="H187" s="107">
        <v>134.82</v>
      </c>
      <c r="I187" s="48">
        <v>107.74</v>
      </c>
      <c r="J187" s="4">
        <v>103</v>
      </c>
      <c r="K187" s="4">
        <v>103</v>
      </c>
    </row>
    <row r="188" spans="2:11" ht="25.5">
      <c r="B188" s="5" t="s">
        <v>130</v>
      </c>
      <c r="C188" s="25" t="s">
        <v>269</v>
      </c>
      <c r="D188" s="85">
        <v>106.7</v>
      </c>
      <c r="E188" s="50">
        <v>107.2</v>
      </c>
      <c r="F188" s="50"/>
      <c r="G188" s="50">
        <v>107.4</v>
      </c>
      <c r="H188" s="108">
        <v>107.5</v>
      </c>
      <c r="I188" s="50">
        <v>107.2</v>
      </c>
      <c r="J188" s="4">
        <v>106.8</v>
      </c>
      <c r="K188" s="4">
        <v>106.8</v>
      </c>
    </row>
    <row r="189" spans="2:11" ht="93.75">
      <c r="B189" s="5" t="s">
        <v>131</v>
      </c>
      <c r="C189" s="25" t="s">
        <v>285</v>
      </c>
      <c r="D189" s="84">
        <v>102.4</v>
      </c>
      <c r="E189" s="49">
        <v>145.7</v>
      </c>
      <c r="F189" s="49"/>
      <c r="G189" s="48">
        <v>208.7</v>
      </c>
      <c r="H189" s="107">
        <v>309.7</v>
      </c>
      <c r="I189" s="48">
        <v>335.33</v>
      </c>
      <c r="J189" s="4">
        <v>360.02</v>
      </c>
      <c r="K189" s="4">
        <v>360.02</v>
      </c>
    </row>
    <row r="190" spans="2:11" ht="57" customHeight="1">
      <c r="B190" s="5" t="s">
        <v>132</v>
      </c>
      <c r="C190" s="25" t="s">
        <v>89</v>
      </c>
      <c r="D190" s="85">
        <v>108.19</v>
      </c>
      <c r="E190" s="50">
        <v>132.73</v>
      </c>
      <c r="F190" s="50"/>
      <c r="G190" s="50">
        <v>133.37</v>
      </c>
      <c r="H190" s="108">
        <v>138.05</v>
      </c>
      <c r="I190" s="50">
        <v>101.01</v>
      </c>
      <c r="J190" s="4">
        <v>102.3</v>
      </c>
      <c r="K190" s="4">
        <v>102.3</v>
      </c>
    </row>
    <row r="191" spans="2:11" ht="25.5">
      <c r="B191" s="5" t="s">
        <v>130</v>
      </c>
      <c r="C191" s="25" t="s">
        <v>269</v>
      </c>
      <c r="D191" s="85">
        <v>106.7</v>
      </c>
      <c r="E191" s="50">
        <v>107.2</v>
      </c>
      <c r="F191" s="50"/>
      <c r="G191" s="50">
        <v>107.4</v>
      </c>
      <c r="H191" s="108">
        <v>107.5</v>
      </c>
      <c r="I191" s="50">
        <v>107.2</v>
      </c>
      <c r="J191" s="4">
        <v>105</v>
      </c>
      <c r="K191" s="4">
        <v>105</v>
      </c>
    </row>
    <row r="192" spans="2:11" ht="93.75">
      <c r="B192" s="35" t="s">
        <v>133</v>
      </c>
      <c r="C192" s="3"/>
      <c r="D192" s="70"/>
      <c r="E192" s="4"/>
      <c r="F192" s="4"/>
      <c r="G192" s="4"/>
      <c r="H192" s="98"/>
      <c r="I192" s="4"/>
      <c r="J192" s="4"/>
      <c r="K192" s="4"/>
    </row>
    <row r="193" spans="2:11" ht="18.75">
      <c r="B193" s="6" t="s">
        <v>134</v>
      </c>
      <c r="C193" s="3" t="s">
        <v>135</v>
      </c>
      <c r="D193" s="70">
        <v>43.6</v>
      </c>
      <c r="E193" s="4">
        <v>55</v>
      </c>
      <c r="F193" s="4"/>
      <c r="G193" s="4">
        <v>101.4</v>
      </c>
      <c r="H193" s="98">
        <v>166.2</v>
      </c>
      <c r="I193" s="4">
        <v>171.7</v>
      </c>
      <c r="J193" s="4"/>
      <c r="K193" s="4"/>
    </row>
    <row r="194" spans="2:11" ht="18.75">
      <c r="B194" s="6" t="s">
        <v>136</v>
      </c>
      <c r="C194" s="3" t="s">
        <v>135</v>
      </c>
      <c r="D194" s="70"/>
      <c r="E194" s="4"/>
      <c r="F194" s="4"/>
      <c r="G194" s="4"/>
      <c r="H194" s="98"/>
      <c r="I194" s="4"/>
      <c r="J194" s="4"/>
      <c r="K194" s="4"/>
    </row>
    <row r="195" spans="2:11" ht="18.75">
      <c r="B195" s="5" t="s">
        <v>137</v>
      </c>
      <c r="C195" s="3" t="s">
        <v>135</v>
      </c>
      <c r="D195" s="70">
        <v>56.3</v>
      </c>
      <c r="E195" s="4">
        <v>72.8</v>
      </c>
      <c r="F195" s="4"/>
      <c r="G195" s="4">
        <v>93.4</v>
      </c>
      <c r="H195" s="98">
        <v>116.5</v>
      </c>
      <c r="I195" s="4">
        <v>139.8</v>
      </c>
      <c r="J195" s="4"/>
      <c r="K195" s="4"/>
    </row>
    <row r="196" spans="2:11" ht="18.75">
      <c r="B196" s="5" t="s">
        <v>138</v>
      </c>
      <c r="C196" s="3" t="s">
        <v>135</v>
      </c>
      <c r="D196" s="70"/>
      <c r="E196" s="4"/>
      <c r="F196" s="4"/>
      <c r="G196" s="4"/>
      <c r="H196" s="98"/>
      <c r="I196" s="4"/>
      <c r="J196" s="4"/>
      <c r="K196" s="4"/>
    </row>
    <row r="197" spans="2:11" ht="18.75">
      <c r="B197" s="5" t="s">
        <v>139</v>
      </c>
      <c r="C197" s="3" t="s">
        <v>135</v>
      </c>
      <c r="D197" s="70"/>
      <c r="E197" s="4"/>
      <c r="F197" s="4"/>
      <c r="G197" s="4"/>
      <c r="H197" s="98"/>
      <c r="I197" s="4"/>
      <c r="J197" s="4"/>
      <c r="K197" s="4"/>
    </row>
    <row r="198" spans="2:11" ht="18.75">
      <c r="B198" s="5" t="s">
        <v>140</v>
      </c>
      <c r="C198" s="3" t="s">
        <v>135</v>
      </c>
      <c r="D198" s="70">
        <v>39.7</v>
      </c>
      <c r="E198" s="4">
        <v>56.6</v>
      </c>
      <c r="F198" s="4"/>
      <c r="G198" s="4">
        <v>72.3</v>
      </c>
      <c r="H198" s="98">
        <v>104.4</v>
      </c>
      <c r="I198" s="4">
        <v>135.6</v>
      </c>
      <c r="J198" s="4"/>
      <c r="K198" s="4"/>
    </row>
    <row r="199" spans="2:11" ht="18.75">
      <c r="B199" s="5" t="s">
        <v>55</v>
      </c>
      <c r="C199" s="3"/>
      <c r="D199" s="70"/>
      <c r="E199" s="4"/>
      <c r="F199" s="4"/>
      <c r="G199" s="4"/>
      <c r="H199" s="98"/>
      <c r="I199" s="4"/>
      <c r="J199" s="4"/>
      <c r="K199" s="4"/>
    </row>
    <row r="200" spans="2:11" ht="18.75">
      <c r="B200" s="6" t="s">
        <v>141</v>
      </c>
      <c r="C200" s="3" t="s">
        <v>135</v>
      </c>
      <c r="D200" s="70"/>
      <c r="E200" s="4"/>
      <c r="F200" s="4"/>
      <c r="G200" s="4"/>
      <c r="H200" s="98"/>
      <c r="I200" s="4"/>
      <c r="J200" s="4"/>
      <c r="K200" s="4"/>
    </row>
    <row r="201" spans="2:11" ht="18.75">
      <c r="B201" s="6" t="s">
        <v>142</v>
      </c>
      <c r="C201" s="3" t="s">
        <v>135</v>
      </c>
      <c r="D201" s="70"/>
      <c r="E201" s="4"/>
      <c r="F201" s="4"/>
      <c r="G201" s="4"/>
      <c r="H201" s="98"/>
      <c r="I201" s="4"/>
      <c r="J201" s="4"/>
      <c r="K201" s="4"/>
    </row>
    <row r="202" spans="2:11" ht="18.75">
      <c r="B202" s="6" t="s">
        <v>143</v>
      </c>
      <c r="C202" s="3" t="s">
        <v>135</v>
      </c>
      <c r="D202" s="70"/>
      <c r="E202" s="4"/>
      <c r="F202" s="4"/>
      <c r="G202" s="4"/>
      <c r="H202" s="98"/>
      <c r="I202" s="4"/>
      <c r="J202" s="4"/>
      <c r="K202" s="4"/>
    </row>
    <row r="203" spans="2:11" ht="18.75">
      <c r="B203" s="5" t="s">
        <v>144</v>
      </c>
      <c r="C203" s="3" t="s">
        <v>135</v>
      </c>
      <c r="D203" s="70"/>
      <c r="E203" s="4"/>
      <c r="F203" s="4"/>
      <c r="G203" s="4"/>
      <c r="H203" s="98"/>
      <c r="I203" s="4"/>
      <c r="J203" s="4"/>
      <c r="K203" s="4"/>
    </row>
    <row r="204" spans="2:11" ht="19.5" customHeight="1">
      <c r="B204" s="6" t="s">
        <v>145</v>
      </c>
      <c r="C204" s="3" t="s">
        <v>135</v>
      </c>
      <c r="D204" s="70"/>
      <c r="E204" s="4"/>
      <c r="F204" s="4"/>
      <c r="G204" s="4"/>
      <c r="H204" s="98"/>
      <c r="I204" s="4"/>
      <c r="J204" s="4"/>
      <c r="K204" s="4"/>
    </row>
    <row r="205" spans="2:11" ht="18.75">
      <c r="B205" s="6" t="s">
        <v>146</v>
      </c>
      <c r="C205" s="43" t="s">
        <v>94</v>
      </c>
      <c r="D205" s="78"/>
      <c r="E205" s="4"/>
      <c r="F205" s="4"/>
      <c r="G205" s="4"/>
      <c r="H205" s="98"/>
      <c r="I205" s="4"/>
      <c r="J205" s="4"/>
      <c r="K205" s="4"/>
    </row>
    <row r="206" spans="2:11" s="8" customFormat="1" ht="57.75" customHeight="1">
      <c r="B206" s="2" t="s">
        <v>367</v>
      </c>
      <c r="C206" s="3"/>
      <c r="D206" s="70"/>
      <c r="E206" s="4"/>
      <c r="F206" s="4"/>
      <c r="G206" s="4"/>
      <c r="H206" s="98"/>
      <c r="I206" s="4"/>
      <c r="J206" s="4"/>
      <c r="K206" s="4"/>
    </row>
    <row r="207" spans="2:11" s="8" customFormat="1" ht="37.5">
      <c r="B207" s="35" t="s">
        <v>368</v>
      </c>
      <c r="C207" s="51" t="s">
        <v>147</v>
      </c>
      <c r="D207" s="69">
        <v>368.1</v>
      </c>
      <c r="E207" s="29">
        <v>440.3</v>
      </c>
      <c r="F207" s="29"/>
      <c r="G207" s="29">
        <v>473.5</v>
      </c>
      <c r="H207" s="103">
        <v>452.3</v>
      </c>
      <c r="I207" s="29">
        <v>438.7</v>
      </c>
      <c r="J207" s="29">
        <v>446.8</v>
      </c>
      <c r="K207" s="29">
        <v>446.8</v>
      </c>
    </row>
    <row r="208" spans="2:11" s="8" customFormat="1" ht="18.75">
      <c r="B208" s="52" t="s">
        <v>302</v>
      </c>
      <c r="C208" s="12" t="s">
        <v>147</v>
      </c>
      <c r="D208" s="86">
        <v>194.7</v>
      </c>
      <c r="E208" s="4">
        <v>190</v>
      </c>
      <c r="F208" s="4"/>
      <c r="G208" s="4">
        <v>206.9</v>
      </c>
      <c r="H208" s="98">
        <v>209.9</v>
      </c>
      <c r="I208" s="4">
        <v>203.6</v>
      </c>
      <c r="J208" s="4">
        <v>206.6</v>
      </c>
      <c r="K208" s="4">
        <v>206.6</v>
      </c>
    </row>
    <row r="209" spans="2:11" s="8" customFormat="1" ht="37.5">
      <c r="B209" s="53" t="s">
        <v>369</v>
      </c>
      <c r="C209" s="51" t="s">
        <v>147</v>
      </c>
      <c r="D209" s="87">
        <v>153.9</v>
      </c>
      <c r="E209" s="29">
        <v>141.9</v>
      </c>
      <c r="F209" s="29"/>
      <c r="G209" s="29">
        <v>147.7</v>
      </c>
      <c r="H209" s="103">
        <v>153.5</v>
      </c>
      <c r="I209" s="29">
        <v>166.4</v>
      </c>
      <c r="J209" s="29">
        <v>170.4</v>
      </c>
      <c r="K209" s="29">
        <v>170.4</v>
      </c>
    </row>
    <row r="210" spans="2:11" s="8" customFormat="1" ht="18.75">
      <c r="B210" s="52" t="s">
        <v>55</v>
      </c>
      <c r="C210" s="12"/>
      <c r="D210" s="86"/>
      <c r="E210" s="4"/>
      <c r="F210" s="4"/>
      <c r="G210" s="4"/>
      <c r="H210" s="98"/>
      <c r="I210" s="4"/>
      <c r="J210" s="4"/>
      <c r="K210" s="4"/>
    </row>
    <row r="211" spans="2:11" s="8" customFormat="1" ht="18.75">
      <c r="B211" s="52" t="s">
        <v>1</v>
      </c>
      <c r="C211" s="12" t="s">
        <v>147</v>
      </c>
      <c r="D211" s="86"/>
      <c r="E211" s="4"/>
      <c r="F211" s="4"/>
      <c r="G211" s="4"/>
      <c r="H211" s="98"/>
      <c r="I211" s="4"/>
      <c r="J211" s="4"/>
      <c r="K211" s="4"/>
    </row>
    <row r="212" spans="2:11" s="8" customFormat="1" ht="18.75">
      <c r="B212" s="52" t="s">
        <v>2</v>
      </c>
      <c r="C212" s="12" t="s">
        <v>147</v>
      </c>
      <c r="D212" s="86">
        <v>121.3</v>
      </c>
      <c r="E212" s="4">
        <v>111.2</v>
      </c>
      <c r="F212" s="4"/>
      <c r="G212" s="4">
        <v>97.4</v>
      </c>
      <c r="H212" s="98">
        <v>107.2</v>
      </c>
      <c r="I212" s="4">
        <v>112.3</v>
      </c>
      <c r="J212" s="4">
        <v>119.3</v>
      </c>
      <c r="K212" s="4">
        <v>119.3</v>
      </c>
    </row>
    <row r="213" spans="2:11" s="8" customFormat="1" ht="18.75">
      <c r="B213" s="52" t="s">
        <v>3</v>
      </c>
      <c r="C213" s="12" t="s">
        <v>147</v>
      </c>
      <c r="D213" s="86"/>
      <c r="E213" s="4"/>
      <c r="F213" s="4"/>
      <c r="G213" s="4"/>
      <c r="H213" s="98"/>
      <c r="I213" s="4"/>
      <c r="J213" s="4"/>
      <c r="K213" s="4"/>
    </row>
    <row r="214" spans="2:11" s="8" customFormat="1" ht="18" customHeight="1">
      <c r="B214" s="52" t="s">
        <v>86</v>
      </c>
      <c r="C214" s="12" t="s">
        <v>147</v>
      </c>
      <c r="D214" s="86">
        <v>0</v>
      </c>
      <c r="E214" s="4">
        <v>0</v>
      </c>
      <c r="F214" s="4"/>
      <c r="G214" s="4">
        <v>21.1</v>
      </c>
      <c r="H214" s="98">
        <v>14.3</v>
      </c>
      <c r="I214" s="4">
        <v>20.9</v>
      </c>
      <c r="J214" s="4">
        <v>17.2</v>
      </c>
      <c r="K214" s="4">
        <v>17.2</v>
      </c>
    </row>
    <row r="215" spans="2:11" s="8" customFormat="1" ht="37.5">
      <c r="B215" s="52" t="s">
        <v>4</v>
      </c>
      <c r="C215" s="12" t="s">
        <v>147</v>
      </c>
      <c r="D215" s="86"/>
      <c r="E215" s="4"/>
      <c r="F215" s="4"/>
      <c r="G215" s="4"/>
      <c r="H215" s="98"/>
      <c r="I215" s="4"/>
      <c r="J215" s="4"/>
      <c r="K215" s="4"/>
    </row>
    <row r="216" spans="2:11" s="8" customFormat="1" ht="18.75">
      <c r="B216" s="52" t="s">
        <v>5</v>
      </c>
      <c r="C216" s="12" t="s">
        <v>147</v>
      </c>
      <c r="D216" s="86">
        <v>1.5</v>
      </c>
      <c r="E216" s="4">
        <v>1.5</v>
      </c>
      <c r="F216" s="4"/>
      <c r="G216" s="4">
        <v>1.5</v>
      </c>
      <c r="H216" s="98">
        <v>2</v>
      </c>
      <c r="I216" s="4">
        <v>2.2</v>
      </c>
      <c r="J216" s="4">
        <v>2.2</v>
      </c>
      <c r="K216" s="4">
        <v>2.2</v>
      </c>
    </row>
    <row r="217" spans="2:11" s="8" customFormat="1" ht="18.75">
      <c r="B217" s="52" t="s">
        <v>6</v>
      </c>
      <c r="C217" s="12" t="s">
        <v>147</v>
      </c>
      <c r="D217" s="86"/>
      <c r="E217" s="4"/>
      <c r="F217" s="4"/>
      <c r="G217" s="4"/>
      <c r="H217" s="98"/>
      <c r="I217" s="4"/>
      <c r="J217" s="4"/>
      <c r="K217" s="4"/>
    </row>
    <row r="218" spans="2:11" s="8" customFormat="1" ht="18.75">
      <c r="B218" s="52" t="s">
        <v>7</v>
      </c>
      <c r="C218" s="12" t="s">
        <v>147</v>
      </c>
      <c r="D218" s="86"/>
      <c r="E218" s="4"/>
      <c r="F218" s="4"/>
      <c r="G218" s="4"/>
      <c r="H218" s="98"/>
      <c r="I218" s="4"/>
      <c r="J218" s="4"/>
      <c r="K218" s="4"/>
    </row>
    <row r="219" spans="2:11" s="8" customFormat="1" ht="18.75">
      <c r="B219" s="52" t="s">
        <v>8</v>
      </c>
      <c r="C219" s="12" t="s">
        <v>147</v>
      </c>
      <c r="D219" s="86"/>
      <c r="E219" s="4"/>
      <c r="F219" s="4"/>
      <c r="G219" s="4"/>
      <c r="H219" s="98"/>
      <c r="I219" s="4"/>
      <c r="J219" s="4"/>
      <c r="K219" s="4"/>
    </row>
    <row r="220" spans="2:11" s="8" customFormat="1" ht="18.75">
      <c r="B220" s="52" t="s">
        <v>9</v>
      </c>
      <c r="C220" s="12" t="s">
        <v>147</v>
      </c>
      <c r="D220" s="86">
        <v>19.9</v>
      </c>
      <c r="E220" s="4">
        <v>16.6</v>
      </c>
      <c r="F220" s="4"/>
      <c r="G220" s="4">
        <v>16</v>
      </c>
      <c r="H220" s="98">
        <v>17.4</v>
      </c>
      <c r="I220" s="4">
        <v>17.7</v>
      </c>
      <c r="J220" s="4">
        <v>18</v>
      </c>
      <c r="K220" s="4">
        <v>18</v>
      </c>
    </row>
    <row r="221" spans="2:11" s="8" customFormat="1" ht="18.75">
      <c r="B221" s="2" t="s">
        <v>10</v>
      </c>
      <c r="C221" s="51" t="s">
        <v>147</v>
      </c>
      <c r="D221" s="69">
        <v>40.8</v>
      </c>
      <c r="E221" s="29">
        <v>48.1</v>
      </c>
      <c r="F221" s="29"/>
      <c r="G221" s="29">
        <v>59.2</v>
      </c>
      <c r="H221" s="103">
        <v>56.4</v>
      </c>
      <c r="I221" s="29">
        <v>37.2</v>
      </c>
      <c r="J221" s="29">
        <v>36.2</v>
      </c>
      <c r="K221" s="29">
        <v>36.2</v>
      </c>
    </row>
    <row r="222" spans="2:11" s="8" customFormat="1" ht="18.75">
      <c r="B222" s="2" t="s">
        <v>239</v>
      </c>
      <c r="C222" s="12" t="s">
        <v>147</v>
      </c>
      <c r="D222" s="70">
        <v>173.4</v>
      </c>
      <c r="E222" s="4">
        <v>250.3</v>
      </c>
      <c r="F222" s="4"/>
      <c r="G222" s="4">
        <v>266.6</v>
      </c>
      <c r="H222" s="98">
        <v>242.4</v>
      </c>
      <c r="I222" s="4">
        <v>235.1</v>
      </c>
      <c r="J222" s="4">
        <v>240.2</v>
      </c>
      <c r="K222" s="4">
        <v>240.2</v>
      </c>
    </row>
    <row r="223" spans="2:11" s="8" customFormat="1" ht="18.75">
      <c r="B223" s="5" t="s">
        <v>55</v>
      </c>
      <c r="C223" s="12" t="s">
        <v>147</v>
      </c>
      <c r="D223" s="70"/>
      <c r="E223" s="4"/>
      <c r="F223" s="4"/>
      <c r="G223" s="4"/>
      <c r="H223" s="98"/>
      <c r="I223" s="4"/>
      <c r="J223" s="4"/>
      <c r="K223" s="4"/>
    </row>
    <row r="224" spans="2:11" s="8" customFormat="1" ht="18.75">
      <c r="B224" s="5" t="s">
        <v>242</v>
      </c>
      <c r="C224" s="12" t="s">
        <v>147</v>
      </c>
      <c r="D224" s="70">
        <v>38.2</v>
      </c>
      <c r="E224" s="4">
        <v>52.8</v>
      </c>
      <c r="F224" s="4"/>
      <c r="G224" s="4">
        <v>39.1</v>
      </c>
      <c r="H224" s="98">
        <v>0</v>
      </c>
      <c r="I224" s="4">
        <v>0</v>
      </c>
      <c r="J224" s="4">
        <v>0</v>
      </c>
      <c r="K224" s="4">
        <v>0</v>
      </c>
    </row>
    <row r="225" spans="2:11" s="8" customFormat="1" ht="18.75">
      <c r="B225" s="5" t="s">
        <v>243</v>
      </c>
      <c r="C225" s="12" t="s">
        <v>147</v>
      </c>
      <c r="D225" s="70">
        <v>135.2</v>
      </c>
      <c r="E225" s="4">
        <v>158.7</v>
      </c>
      <c r="F225" s="4"/>
      <c r="G225" s="4">
        <v>198.6</v>
      </c>
      <c r="H225" s="98">
        <v>213.5</v>
      </c>
      <c r="I225" s="4">
        <v>213.9</v>
      </c>
      <c r="J225" s="4">
        <v>219</v>
      </c>
      <c r="K225" s="4">
        <v>219</v>
      </c>
    </row>
    <row r="226" spans="2:11" s="8" customFormat="1" ht="18.75">
      <c r="B226" s="5" t="s">
        <v>240</v>
      </c>
      <c r="C226" s="12" t="s">
        <v>147</v>
      </c>
      <c r="D226" s="70">
        <v>0</v>
      </c>
      <c r="E226" s="4">
        <v>35.4</v>
      </c>
      <c r="F226" s="4"/>
      <c r="G226" s="4">
        <v>28.9</v>
      </c>
      <c r="H226" s="98">
        <v>28.9</v>
      </c>
      <c r="I226" s="4">
        <v>21.2</v>
      </c>
      <c r="J226" s="4">
        <v>21.2</v>
      </c>
      <c r="K226" s="4">
        <v>21.2</v>
      </c>
    </row>
    <row r="227" spans="2:11" s="8" customFormat="1" ht="18.75">
      <c r="B227" s="5" t="s">
        <v>55</v>
      </c>
      <c r="C227" s="12" t="s">
        <v>147</v>
      </c>
      <c r="D227" s="88"/>
      <c r="E227" s="4"/>
      <c r="F227" s="4"/>
      <c r="G227" s="4"/>
      <c r="H227" s="98"/>
      <c r="I227" s="4"/>
      <c r="J227" s="4"/>
      <c r="K227" s="4"/>
    </row>
    <row r="228" spans="2:11" s="8" customFormat="1" ht="18.75">
      <c r="B228" s="5" t="s">
        <v>241</v>
      </c>
      <c r="C228" s="12" t="s">
        <v>147</v>
      </c>
      <c r="D228" s="70">
        <v>0</v>
      </c>
      <c r="E228" s="4">
        <v>35.4</v>
      </c>
      <c r="F228" s="4"/>
      <c r="G228" s="4">
        <v>28.9</v>
      </c>
      <c r="H228" s="98">
        <v>28.9</v>
      </c>
      <c r="I228" s="4">
        <v>37.2</v>
      </c>
      <c r="J228" s="4">
        <v>39.1</v>
      </c>
      <c r="K228" s="4">
        <v>39.1</v>
      </c>
    </row>
    <row r="229" spans="2:11" s="8" customFormat="1" ht="37.5">
      <c r="B229" s="35" t="s">
        <v>366</v>
      </c>
      <c r="C229" s="51" t="s">
        <v>147</v>
      </c>
      <c r="D229" s="69">
        <v>372.9</v>
      </c>
      <c r="E229" s="29">
        <v>421.1</v>
      </c>
      <c r="F229" s="29"/>
      <c r="G229" s="29">
        <v>509</v>
      </c>
      <c r="H229" s="103">
        <v>467.3</v>
      </c>
      <c r="I229" s="29">
        <v>453.7</v>
      </c>
      <c r="J229" s="29">
        <v>460.2</v>
      </c>
      <c r="K229" s="29">
        <v>460.2</v>
      </c>
    </row>
    <row r="230" spans="2:11" s="8" customFormat="1" ht="18.75">
      <c r="B230" s="20" t="s">
        <v>0</v>
      </c>
      <c r="C230" s="12"/>
      <c r="D230" s="86"/>
      <c r="E230" s="4"/>
      <c r="F230" s="4"/>
      <c r="G230" s="4"/>
      <c r="H230" s="98"/>
      <c r="I230" s="4"/>
      <c r="J230" s="4"/>
      <c r="K230" s="4"/>
    </row>
    <row r="231" spans="2:11" s="8" customFormat="1" ht="18.75">
      <c r="B231" s="52" t="s">
        <v>244</v>
      </c>
      <c r="C231" s="12" t="s">
        <v>147</v>
      </c>
      <c r="D231" s="86">
        <v>42.3</v>
      </c>
      <c r="E231" s="4">
        <v>48.8</v>
      </c>
      <c r="F231" s="4"/>
      <c r="G231" s="4">
        <v>60.8</v>
      </c>
      <c r="H231" s="98">
        <v>60.8</v>
      </c>
      <c r="I231" s="4">
        <v>60</v>
      </c>
      <c r="J231" s="4">
        <v>60</v>
      </c>
      <c r="K231" s="4">
        <v>60</v>
      </c>
    </row>
    <row r="232" spans="2:11" s="8" customFormat="1" ht="18.75">
      <c r="B232" s="52" t="s">
        <v>245</v>
      </c>
      <c r="C232" s="12" t="s">
        <v>147</v>
      </c>
      <c r="D232" s="86">
        <v>0.7</v>
      </c>
      <c r="E232" s="4">
        <v>1.4</v>
      </c>
      <c r="F232" s="4"/>
      <c r="G232" s="4">
        <v>1.6</v>
      </c>
      <c r="H232" s="98">
        <v>1.4</v>
      </c>
      <c r="I232" s="4">
        <v>1.4</v>
      </c>
      <c r="J232" s="4">
        <v>1.4</v>
      </c>
      <c r="K232" s="4">
        <v>1.4</v>
      </c>
    </row>
    <row r="233" spans="2:11" s="8" customFormat="1" ht="37.5">
      <c r="B233" s="52" t="s">
        <v>246</v>
      </c>
      <c r="C233" s="12" t="s">
        <v>147</v>
      </c>
      <c r="D233" s="86">
        <v>1.2</v>
      </c>
      <c r="E233" s="4">
        <v>5.8</v>
      </c>
      <c r="F233" s="4"/>
      <c r="G233" s="4">
        <v>5.6</v>
      </c>
      <c r="H233" s="98">
        <v>5.6</v>
      </c>
      <c r="I233" s="4">
        <v>5.6</v>
      </c>
      <c r="J233" s="4">
        <v>5.6</v>
      </c>
      <c r="K233" s="4">
        <v>5.6</v>
      </c>
    </row>
    <row r="234" spans="2:11" s="8" customFormat="1" ht="18.75">
      <c r="B234" s="52" t="s">
        <v>247</v>
      </c>
      <c r="C234" s="12" t="s">
        <v>147</v>
      </c>
      <c r="D234" s="86">
        <v>16</v>
      </c>
      <c r="E234" s="4">
        <v>25.5</v>
      </c>
      <c r="F234" s="4"/>
      <c r="G234" s="4">
        <v>68.1</v>
      </c>
      <c r="H234" s="98">
        <v>40</v>
      </c>
      <c r="I234" s="4">
        <v>25.5</v>
      </c>
      <c r="J234" s="4">
        <v>25.5</v>
      </c>
      <c r="K234" s="4">
        <v>25.5</v>
      </c>
    </row>
    <row r="235" spans="2:11" s="8" customFormat="1" ht="18.75">
      <c r="B235" s="52" t="s">
        <v>248</v>
      </c>
      <c r="C235" s="12" t="s">
        <v>147</v>
      </c>
      <c r="D235" s="86">
        <v>45.3</v>
      </c>
      <c r="E235" s="4">
        <v>25.3</v>
      </c>
      <c r="F235" s="4"/>
      <c r="G235" s="4">
        <v>52.9</v>
      </c>
      <c r="H235" s="98">
        <v>26</v>
      </c>
      <c r="I235" s="4">
        <v>26</v>
      </c>
      <c r="J235" s="4">
        <v>26</v>
      </c>
      <c r="K235" s="4">
        <v>26</v>
      </c>
    </row>
    <row r="236" spans="2:11" s="8" customFormat="1" ht="18.75">
      <c r="B236" s="52" t="s">
        <v>249</v>
      </c>
      <c r="C236" s="12" t="s">
        <v>147</v>
      </c>
      <c r="D236" s="86"/>
      <c r="E236" s="4"/>
      <c r="F236" s="4"/>
      <c r="G236" s="4"/>
      <c r="H236" s="98"/>
      <c r="I236" s="4"/>
      <c r="J236" s="4"/>
      <c r="K236" s="4"/>
    </row>
    <row r="237" spans="2:11" s="8" customFormat="1" ht="18.75">
      <c r="B237" s="52" t="s">
        <v>150</v>
      </c>
      <c r="C237" s="12" t="s">
        <v>147</v>
      </c>
      <c r="D237" s="86">
        <v>229.4</v>
      </c>
      <c r="E237" s="4">
        <v>278.9</v>
      </c>
      <c r="F237" s="4"/>
      <c r="G237" s="4">
        <v>284.7</v>
      </c>
      <c r="H237" s="98">
        <v>298.5</v>
      </c>
      <c r="I237" s="4">
        <v>300</v>
      </c>
      <c r="J237" s="4">
        <v>305.5</v>
      </c>
      <c r="K237" s="4">
        <v>305.5</v>
      </c>
    </row>
    <row r="238" spans="2:11" s="8" customFormat="1" ht="18.75">
      <c r="B238" s="52" t="s">
        <v>250</v>
      </c>
      <c r="C238" s="12" t="s">
        <v>147</v>
      </c>
      <c r="D238" s="86">
        <v>32.6</v>
      </c>
      <c r="E238" s="4">
        <v>30.1</v>
      </c>
      <c r="F238" s="4"/>
      <c r="G238" s="4">
        <v>29.6</v>
      </c>
      <c r="H238" s="98">
        <v>28</v>
      </c>
      <c r="I238" s="4">
        <v>29</v>
      </c>
      <c r="J238" s="4">
        <v>30</v>
      </c>
      <c r="K238" s="4">
        <v>30</v>
      </c>
    </row>
    <row r="239" spans="2:11" s="8" customFormat="1" ht="18.75">
      <c r="B239" s="52" t="s">
        <v>251</v>
      </c>
      <c r="C239" s="12" t="s">
        <v>147</v>
      </c>
      <c r="D239" s="86"/>
      <c r="E239" s="4">
        <v>0.1</v>
      </c>
      <c r="F239" s="4"/>
      <c r="G239" s="4">
        <v>0</v>
      </c>
      <c r="H239" s="98">
        <v>0</v>
      </c>
      <c r="I239" s="4">
        <v>0</v>
      </c>
      <c r="J239" s="4">
        <v>0</v>
      </c>
      <c r="K239" s="4">
        <v>0</v>
      </c>
    </row>
    <row r="240" spans="2:11" s="8" customFormat="1" ht="18.75">
      <c r="B240" s="52" t="s">
        <v>151</v>
      </c>
      <c r="C240" s="12" t="s">
        <v>147</v>
      </c>
      <c r="D240" s="86">
        <v>3.8</v>
      </c>
      <c r="E240" s="4">
        <v>3.1</v>
      </c>
      <c r="F240" s="4"/>
      <c r="G240" s="4">
        <v>3.5</v>
      </c>
      <c r="H240" s="98">
        <v>3.5</v>
      </c>
      <c r="I240" s="4">
        <v>3</v>
      </c>
      <c r="J240" s="4">
        <v>3</v>
      </c>
      <c r="K240" s="4">
        <v>3</v>
      </c>
    </row>
    <row r="241" spans="2:11" s="8" customFormat="1" ht="18.75">
      <c r="B241" s="52" t="s">
        <v>252</v>
      </c>
      <c r="C241" s="12" t="s">
        <v>147</v>
      </c>
      <c r="D241" s="86">
        <v>0.8</v>
      </c>
      <c r="E241" s="4">
        <v>0.8</v>
      </c>
      <c r="F241" s="4"/>
      <c r="G241" s="4">
        <v>1.7</v>
      </c>
      <c r="H241" s="98">
        <v>1.1</v>
      </c>
      <c r="I241" s="4">
        <v>1.4</v>
      </c>
      <c r="J241" s="4">
        <v>1.4</v>
      </c>
      <c r="K241" s="4">
        <v>1.4</v>
      </c>
    </row>
    <row r="242" spans="2:11" s="8" customFormat="1" ht="18.75">
      <c r="B242" s="52" t="s">
        <v>253</v>
      </c>
      <c r="C242" s="12" t="s">
        <v>147</v>
      </c>
      <c r="D242" s="86"/>
      <c r="E242" s="4"/>
      <c r="F242" s="4"/>
      <c r="G242" s="4"/>
      <c r="H242" s="98"/>
      <c r="I242" s="4"/>
      <c r="J242" s="4"/>
      <c r="K242" s="4"/>
    </row>
    <row r="243" spans="2:11" s="8" customFormat="1" ht="37.5">
      <c r="B243" s="52" t="s">
        <v>254</v>
      </c>
      <c r="C243" s="12" t="s">
        <v>147</v>
      </c>
      <c r="D243" s="86">
        <v>0.8</v>
      </c>
      <c r="E243" s="4">
        <v>1.3</v>
      </c>
      <c r="F243" s="4"/>
      <c r="G243" s="4">
        <v>1.8</v>
      </c>
      <c r="H243" s="98">
        <v>1.8</v>
      </c>
      <c r="I243" s="4">
        <v>1.8</v>
      </c>
      <c r="J243" s="4">
        <v>1.8</v>
      </c>
      <c r="K243" s="4">
        <v>1.8</v>
      </c>
    </row>
    <row r="244" spans="2:11" s="8" customFormat="1" ht="37.5">
      <c r="B244" s="6" t="s">
        <v>152</v>
      </c>
      <c r="C244" s="3" t="s">
        <v>147</v>
      </c>
      <c r="D244" s="70">
        <v>-4.8</v>
      </c>
      <c r="E244" s="4">
        <v>19.2</v>
      </c>
      <c r="F244" s="4"/>
      <c r="G244" s="4">
        <v>-35.5</v>
      </c>
      <c r="H244" s="98">
        <v>-15</v>
      </c>
      <c r="I244" s="4">
        <v>-15</v>
      </c>
      <c r="J244" s="4">
        <v>-13.4</v>
      </c>
      <c r="K244" s="4">
        <v>-13.4</v>
      </c>
    </row>
    <row r="245" spans="2:11" s="8" customFormat="1" ht="37.5">
      <c r="B245" s="35" t="s">
        <v>365</v>
      </c>
      <c r="C245" s="3" t="s">
        <v>147</v>
      </c>
      <c r="D245" s="70">
        <v>11.7</v>
      </c>
      <c r="E245" s="4">
        <v>13.8</v>
      </c>
      <c r="F245" s="4"/>
      <c r="G245" s="4">
        <v>11</v>
      </c>
      <c r="H245" s="98">
        <v>16.8</v>
      </c>
      <c r="I245" s="4">
        <v>16.3</v>
      </c>
      <c r="J245" s="4">
        <v>19.9</v>
      </c>
      <c r="K245" s="4">
        <v>19.9</v>
      </c>
    </row>
    <row r="246" spans="2:11" s="8" customFormat="1" ht="43.5" customHeight="1">
      <c r="B246" s="2" t="s">
        <v>153</v>
      </c>
      <c r="C246" s="3"/>
      <c r="D246" s="70"/>
      <c r="E246" s="4"/>
      <c r="F246" s="4"/>
      <c r="G246" s="4"/>
      <c r="H246" s="98"/>
      <c r="I246" s="4"/>
      <c r="J246" s="4"/>
      <c r="K246" s="4"/>
    </row>
    <row r="247" spans="2:11" s="8" customFormat="1" ht="18.75">
      <c r="B247" s="2" t="s">
        <v>154</v>
      </c>
      <c r="C247" s="3" t="s">
        <v>320</v>
      </c>
      <c r="D247" s="70"/>
      <c r="E247" s="4"/>
      <c r="F247" s="4"/>
      <c r="G247" s="4"/>
      <c r="H247" s="98"/>
      <c r="I247" s="4"/>
      <c r="J247" s="4"/>
      <c r="K247" s="4"/>
    </row>
    <row r="248" spans="2:11" s="8" customFormat="1" ht="18.75">
      <c r="B248" s="5" t="s">
        <v>55</v>
      </c>
      <c r="C248" s="3"/>
      <c r="D248" s="70"/>
      <c r="E248" s="4"/>
      <c r="F248" s="4"/>
      <c r="G248" s="4"/>
      <c r="H248" s="98"/>
      <c r="I248" s="4"/>
      <c r="J248" s="4"/>
      <c r="K248" s="4"/>
    </row>
    <row r="249" spans="2:11" s="8" customFormat="1" ht="18.75">
      <c r="B249" s="5" t="s">
        <v>155</v>
      </c>
      <c r="C249" s="3" t="s">
        <v>320</v>
      </c>
      <c r="D249" s="70"/>
      <c r="E249" s="4"/>
      <c r="F249" s="4"/>
      <c r="G249" s="4"/>
      <c r="H249" s="98"/>
      <c r="I249" s="4"/>
      <c r="J249" s="4"/>
      <c r="K249" s="4"/>
    </row>
    <row r="250" spans="2:11" s="8" customFormat="1" ht="18.75">
      <c r="B250" s="5" t="s">
        <v>156</v>
      </c>
      <c r="C250" s="3" t="s">
        <v>320</v>
      </c>
      <c r="D250" s="70"/>
      <c r="E250" s="4"/>
      <c r="F250" s="4"/>
      <c r="G250" s="4"/>
      <c r="H250" s="98"/>
      <c r="I250" s="4"/>
      <c r="J250" s="4"/>
      <c r="K250" s="4"/>
    </row>
    <row r="251" spans="2:11" s="8" customFormat="1" ht="37.5">
      <c r="B251" s="5" t="s">
        <v>157</v>
      </c>
      <c r="C251" s="3" t="s">
        <v>320</v>
      </c>
      <c r="D251" s="70"/>
      <c r="E251" s="4"/>
      <c r="F251" s="4"/>
      <c r="G251" s="4"/>
      <c r="H251" s="98"/>
      <c r="I251" s="4"/>
      <c r="J251" s="4"/>
      <c r="K251" s="4"/>
    </row>
    <row r="252" spans="2:11" s="8" customFormat="1" ht="18.75">
      <c r="B252" s="5" t="s">
        <v>158</v>
      </c>
      <c r="C252" s="3" t="s">
        <v>320</v>
      </c>
      <c r="D252" s="70"/>
      <c r="E252" s="4"/>
      <c r="F252" s="4"/>
      <c r="G252" s="4"/>
      <c r="H252" s="98"/>
      <c r="I252" s="4"/>
      <c r="J252" s="4"/>
      <c r="K252" s="4"/>
    </row>
    <row r="253" spans="2:11" s="8" customFormat="1" ht="18.75">
      <c r="B253" s="5" t="s">
        <v>159</v>
      </c>
      <c r="C253" s="3" t="s">
        <v>320</v>
      </c>
      <c r="D253" s="70">
        <v>789332.6</v>
      </c>
      <c r="E253" s="4">
        <v>879003.5</v>
      </c>
      <c r="F253" s="4"/>
      <c r="G253" s="4">
        <v>928365.5</v>
      </c>
      <c r="H253" s="98">
        <v>978880.3</v>
      </c>
      <c r="I253" s="4">
        <v>1013020</v>
      </c>
      <c r="J253" s="4">
        <v>1032035</v>
      </c>
      <c r="K253" s="4">
        <v>1032035</v>
      </c>
    </row>
    <row r="254" spans="2:11" s="8" customFormat="1" ht="18.75">
      <c r="B254" s="5" t="s">
        <v>55</v>
      </c>
      <c r="C254" s="3"/>
      <c r="D254" s="70"/>
      <c r="E254" s="4"/>
      <c r="F254" s="4"/>
      <c r="G254" s="4"/>
      <c r="H254" s="98"/>
      <c r="I254" s="4"/>
      <c r="J254" s="4"/>
      <c r="K254" s="4"/>
    </row>
    <row r="255" spans="2:11" s="8" customFormat="1" ht="18.75">
      <c r="B255" s="5" t="s">
        <v>160</v>
      </c>
      <c r="C255" s="3" t="s">
        <v>320</v>
      </c>
      <c r="D255" s="70">
        <v>746969.1</v>
      </c>
      <c r="E255" s="4">
        <v>834434.5</v>
      </c>
      <c r="F255" s="4"/>
      <c r="G255" s="4">
        <v>895550.1</v>
      </c>
      <c r="H255" s="98">
        <v>943280.3</v>
      </c>
      <c r="I255" s="4">
        <v>975620</v>
      </c>
      <c r="J255" s="4">
        <v>993615</v>
      </c>
      <c r="K255" s="4">
        <v>993615</v>
      </c>
    </row>
    <row r="256" spans="2:11" s="8" customFormat="1" ht="18.75">
      <c r="B256" s="5" t="s">
        <v>161</v>
      </c>
      <c r="C256" s="3" t="s">
        <v>320</v>
      </c>
      <c r="D256" s="70">
        <v>42363.5</v>
      </c>
      <c r="E256" s="4">
        <v>44569</v>
      </c>
      <c r="F256" s="4"/>
      <c r="G256" s="4">
        <v>32815.4</v>
      </c>
      <c r="H256" s="98">
        <v>35600</v>
      </c>
      <c r="I256" s="4">
        <v>37400</v>
      </c>
      <c r="J256" s="4">
        <v>38420</v>
      </c>
      <c r="K256" s="4">
        <v>38420</v>
      </c>
    </row>
    <row r="257" spans="2:11" s="8" customFormat="1" ht="18.75">
      <c r="B257" s="5" t="s">
        <v>162</v>
      </c>
      <c r="C257" s="3" t="s">
        <v>320</v>
      </c>
      <c r="D257" s="70"/>
      <c r="E257" s="4"/>
      <c r="F257" s="4"/>
      <c r="G257" s="4"/>
      <c r="H257" s="98"/>
      <c r="I257" s="4"/>
      <c r="J257" s="4"/>
      <c r="K257" s="4"/>
    </row>
    <row r="258" spans="2:11" s="8" customFormat="1" ht="56.25">
      <c r="B258" s="6" t="s">
        <v>322</v>
      </c>
      <c r="C258" s="3" t="s">
        <v>269</v>
      </c>
      <c r="D258" s="70"/>
      <c r="E258" s="4"/>
      <c r="F258" s="4"/>
      <c r="G258" s="4"/>
      <c r="H258" s="98"/>
      <c r="I258" s="4"/>
      <c r="J258" s="4"/>
      <c r="K258" s="4"/>
    </row>
    <row r="259" spans="2:11" s="8" customFormat="1" ht="18.75">
      <c r="B259" s="6" t="s">
        <v>163</v>
      </c>
      <c r="C259" s="3" t="s">
        <v>164</v>
      </c>
      <c r="D259" s="70">
        <v>10815</v>
      </c>
      <c r="E259" s="4">
        <v>11139</v>
      </c>
      <c r="F259" s="4"/>
      <c r="G259" s="4">
        <v>11474</v>
      </c>
      <c r="H259" s="98">
        <v>11933</v>
      </c>
      <c r="I259" s="4">
        <v>12398</v>
      </c>
      <c r="J259" s="4"/>
      <c r="K259" s="4"/>
    </row>
    <row r="260" spans="2:11" s="8" customFormat="1" ht="18.75">
      <c r="B260" s="6" t="s">
        <v>165</v>
      </c>
      <c r="C260" s="3" t="s">
        <v>164</v>
      </c>
      <c r="D260" s="70">
        <v>8728.6</v>
      </c>
      <c r="E260" s="4">
        <v>9517.8</v>
      </c>
      <c r="F260" s="115">
        <v>10389.2</v>
      </c>
      <c r="G260" s="4">
        <v>10355.1</v>
      </c>
      <c r="H260" s="98">
        <v>10820</v>
      </c>
      <c r="I260" s="4">
        <v>11240</v>
      </c>
      <c r="J260" s="4">
        <v>11670</v>
      </c>
      <c r="K260" s="4">
        <v>11670</v>
      </c>
    </row>
    <row r="261" spans="2:11" s="8" customFormat="1" ht="56.25">
      <c r="B261" s="6" t="s">
        <v>166</v>
      </c>
      <c r="C261" s="3" t="s">
        <v>269</v>
      </c>
      <c r="D261" s="70">
        <v>110.7</v>
      </c>
      <c r="E261" s="4">
        <v>120.8</v>
      </c>
      <c r="F261" s="4"/>
      <c r="G261" s="4">
        <v>108.8</v>
      </c>
      <c r="H261" s="98">
        <v>104.5</v>
      </c>
      <c r="I261" s="4">
        <v>104</v>
      </c>
      <c r="J261" s="4">
        <v>104</v>
      </c>
      <c r="K261" s="4">
        <v>104</v>
      </c>
    </row>
    <row r="262" spans="2:11" s="8" customFormat="1" ht="18.75" customHeight="1">
      <c r="B262" s="6" t="s">
        <v>167</v>
      </c>
      <c r="C262" s="3" t="s">
        <v>168</v>
      </c>
      <c r="D262" s="70">
        <v>7839</v>
      </c>
      <c r="E262" s="4">
        <v>9649</v>
      </c>
      <c r="F262" s="4"/>
      <c r="G262" s="4">
        <v>10520</v>
      </c>
      <c r="H262" s="98">
        <v>11316</v>
      </c>
      <c r="I262" s="4">
        <v>12222</v>
      </c>
      <c r="J262" s="4">
        <v>13200</v>
      </c>
      <c r="K262" s="4">
        <v>13200</v>
      </c>
    </row>
    <row r="263" spans="2:11" s="8" customFormat="1" ht="75">
      <c r="B263" s="6" t="s">
        <v>169</v>
      </c>
      <c r="C263" s="3" t="s">
        <v>321</v>
      </c>
      <c r="D263" s="70">
        <v>26.5</v>
      </c>
      <c r="E263" s="4">
        <v>26.1</v>
      </c>
      <c r="F263" s="4"/>
      <c r="G263" s="4">
        <v>26.1</v>
      </c>
      <c r="H263" s="98">
        <v>25.7</v>
      </c>
      <c r="I263" s="4">
        <v>25.6</v>
      </c>
      <c r="J263" s="4">
        <v>25.5</v>
      </c>
      <c r="K263" s="4">
        <v>25.5</v>
      </c>
    </row>
    <row r="264" spans="2:11" ht="18.75">
      <c r="B264" s="2" t="s">
        <v>170</v>
      </c>
      <c r="C264" s="3" t="s">
        <v>320</v>
      </c>
      <c r="D264" s="70"/>
      <c r="E264" s="4"/>
      <c r="F264" s="4"/>
      <c r="G264" s="4"/>
      <c r="H264" s="98"/>
      <c r="I264" s="4"/>
      <c r="J264" s="4"/>
      <c r="K264" s="4"/>
    </row>
    <row r="265" spans="2:11" ht="18.75">
      <c r="B265" s="5" t="s">
        <v>55</v>
      </c>
      <c r="C265" s="3" t="s">
        <v>171</v>
      </c>
      <c r="D265" s="70"/>
      <c r="E265" s="4"/>
      <c r="F265" s="4"/>
      <c r="G265" s="4"/>
      <c r="H265" s="98"/>
      <c r="I265" s="4"/>
      <c r="J265" s="4"/>
      <c r="K265" s="4"/>
    </row>
    <row r="266" spans="2:11" ht="18.75">
      <c r="B266" s="5" t="s">
        <v>172</v>
      </c>
      <c r="C266" s="3" t="s">
        <v>320</v>
      </c>
      <c r="D266" s="70"/>
      <c r="E266" s="4"/>
      <c r="F266" s="4"/>
      <c r="G266" s="4"/>
      <c r="H266" s="98"/>
      <c r="I266" s="4"/>
      <c r="J266" s="4"/>
      <c r="K266" s="4"/>
    </row>
    <row r="267" spans="2:11" ht="18.75">
      <c r="B267" s="5" t="s">
        <v>173</v>
      </c>
      <c r="C267" s="3" t="s">
        <v>320</v>
      </c>
      <c r="D267" s="70"/>
      <c r="E267" s="4"/>
      <c r="F267" s="4"/>
      <c r="G267" s="4"/>
      <c r="H267" s="98"/>
      <c r="I267" s="4"/>
      <c r="J267" s="4"/>
      <c r="K267" s="4"/>
    </row>
    <row r="268" spans="2:11" ht="18.75">
      <c r="B268" s="11" t="s">
        <v>174</v>
      </c>
      <c r="C268" s="12" t="s">
        <v>320</v>
      </c>
      <c r="D268" s="89"/>
      <c r="E268" s="13"/>
      <c r="F268" s="13"/>
      <c r="G268" s="13"/>
      <c r="H268" s="109"/>
      <c r="I268" s="13"/>
      <c r="J268" s="13"/>
      <c r="K268" s="13"/>
    </row>
    <row r="269" spans="1:27" s="14" customFormat="1" ht="18.75">
      <c r="A269" s="17"/>
      <c r="B269" s="5" t="s">
        <v>175</v>
      </c>
      <c r="C269" s="3" t="s">
        <v>320</v>
      </c>
      <c r="D269" s="70"/>
      <c r="E269" s="4"/>
      <c r="F269" s="4"/>
      <c r="G269" s="4"/>
      <c r="H269" s="98"/>
      <c r="I269" s="4"/>
      <c r="J269" s="16"/>
      <c r="K269" s="16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 spans="1:27" s="22" customFormat="1" ht="37.5">
      <c r="A270" s="17"/>
      <c r="B270" s="20" t="s">
        <v>176</v>
      </c>
      <c r="C270" s="12" t="s">
        <v>320</v>
      </c>
      <c r="D270" s="86"/>
      <c r="E270" s="13"/>
      <c r="F270" s="13"/>
      <c r="G270" s="13"/>
      <c r="H270" s="109"/>
      <c r="I270" s="13"/>
      <c r="J270" s="21"/>
      <c r="K270" s="21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</row>
    <row r="271" spans="2:27" s="14" customFormat="1" ht="18.75">
      <c r="B271" s="2" t="s">
        <v>177</v>
      </c>
      <c r="C271" s="3"/>
      <c r="D271" s="70"/>
      <c r="E271" s="4"/>
      <c r="F271" s="4"/>
      <c r="G271" s="4"/>
      <c r="H271" s="98"/>
      <c r="I271" s="4"/>
      <c r="J271" s="4"/>
      <c r="K271" s="4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 spans="2:27" s="15" customFormat="1" ht="21" customHeight="1">
      <c r="B272" s="6" t="s">
        <v>324</v>
      </c>
      <c r="C272" s="3" t="s">
        <v>183</v>
      </c>
      <c r="D272" s="70">
        <v>13460</v>
      </c>
      <c r="E272" s="4">
        <v>13145</v>
      </c>
      <c r="F272" s="4"/>
      <c r="G272" s="4">
        <v>12693</v>
      </c>
      <c r="H272" s="98">
        <v>12343</v>
      </c>
      <c r="I272" s="4">
        <v>11993</v>
      </c>
      <c r="J272" s="4">
        <v>11643</v>
      </c>
      <c r="K272" s="4">
        <v>11643</v>
      </c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2:27" s="15" customFormat="1" ht="18.75">
      <c r="B273" s="54" t="s">
        <v>325</v>
      </c>
      <c r="C273" s="3" t="s">
        <v>183</v>
      </c>
      <c r="D273" s="70">
        <v>11131</v>
      </c>
      <c r="E273" s="4">
        <v>10876</v>
      </c>
      <c r="F273" s="4"/>
      <c r="G273" s="4">
        <v>10370</v>
      </c>
      <c r="H273" s="98">
        <v>9970</v>
      </c>
      <c r="I273" s="4">
        <v>9570</v>
      </c>
      <c r="J273" s="4">
        <v>9170</v>
      </c>
      <c r="K273" s="4">
        <v>9170</v>
      </c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2:27" s="15" customFormat="1" ht="18.75">
      <c r="B274" s="54" t="s">
        <v>326</v>
      </c>
      <c r="C274" s="3" t="s">
        <v>183</v>
      </c>
      <c r="D274" s="70">
        <v>2329</v>
      </c>
      <c r="E274" s="4">
        <v>2269</v>
      </c>
      <c r="F274" s="4"/>
      <c r="G274" s="4">
        <v>2323</v>
      </c>
      <c r="H274" s="98">
        <v>2373</v>
      </c>
      <c r="I274" s="4">
        <v>2423</v>
      </c>
      <c r="J274" s="4">
        <v>2473</v>
      </c>
      <c r="K274" s="4">
        <v>2473</v>
      </c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2:27" s="15" customFormat="1" ht="18.75">
      <c r="B275" s="6" t="s">
        <v>178</v>
      </c>
      <c r="C275" s="3" t="s">
        <v>315</v>
      </c>
      <c r="D275" s="70">
        <v>5700</v>
      </c>
      <c r="E275" s="4">
        <v>5298</v>
      </c>
      <c r="F275" s="4"/>
      <c r="G275" s="4">
        <v>5282</v>
      </c>
      <c r="H275" s="98">
        <v>5260</v>
      </c>
      <c r="I275" s="4">
        <v>5238</v>
      </c>
      <c r="J275" s="4">
        <v>5216</v>
      </c>
      <c r="K275" s="4">
        <v>5216</v>
      </c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2:27" s="15" customFormat="1" ht="37.5">
      <c r="B276" s="55" t="s">
        <v>327</v>
      </c>
      <c r="C276" s="3"/>
      <c r="D276" s="70"/>
      <c r="E276" s="4"/>
      <c r="F276" s="4"/>
      <c r="G276" s="4"/>
      <c r="H276" s="98"/>
      <c r="I276" s="4"/>
      <c r="J276" s="4"/>
      <c r="K276" s="4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2:27" s="15" customFormat="1" ht="18.75">
      <c r="B277" s="56" t="s">
        <v>332</v>
      </c>
      <c r="C277" s="3" t="s">
        <v>183</v>
      </c>
      <c r="D277" s="90">
        <v>318</v>
      </c>
      <c r="E277" s="57">
        <v>311</v>
      </c>
      <c r="F277" s="57"/>
      <c r="G277" s="57">
        <v>309</v>
      </c>
      <c r="H277" s="110">
        <v>310</v>
      </c>
      <c r="I277" s="57">
        <v>307</v>
      </c>
      <c r="J277" s="57">
        <v>305</v>
      </c>
      <c r="K277" s="57">
        <v>305</v>
      </c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2:27" s="15" customFormat="1" ht="18.75">
      <c r="B278" s="56" t="s">
        <v>333</v>
      </c>
      <c r="C278" s="3" t="s">
        <v>183</v>
      </c>
      <c r="D278" s="90">
        <v>803</v>
      </c>
      <c r="E278" s="57">
        <v>569</v>
      </c>
      <c r="F278" s="57"/>
      <c r="G278" s="57">
        <v>560</v>
      </c>
      <c r="H278" s="110">
        <v>563</v>
      </c>
      <c r="I278" s="57">
        <v>560</v>
      </c>
      <c r="J278" s="57">
        <v>568</v>
      </c>
      <c r="K278" s="57">
        <v>568</v>
      </c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2:27" s="15" customFormat="1" ht="31.5">
      <c r="B279" s="56" t="s">
        <v>334</v>
      </c>
      <c r="C279" s="3" t="s">
        <v>183</v>
      </c>
      <c r="D279" s="90">
        <v>137</v>
      </c>
      <c r="E279" s="57">
        <v>135</v>
      </c>
      <c r="F279" s="57"/>
      <c r="G279" s="57">
        <v>133</v>
      </c>
      <c r="H279" s="110">
        <v>130</v>
      </c>
      <c r="I279" s="57">
        <v>130</v>
      </c>
      <c r="J279" s="57">
        <v>128</v>
      </c>
      <c r="K279" s="57">
        <v>128</v>
      </c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2:27" s="15" customFormat="1" ht="18.75">
      <c r="B280" s="56" t="s">
        <v>335</v>
      </c>
      <c r="C280" s="3" t="s">
        <v>315</v>
      </c>
      <c r="D280" s="90">
        <v>138</v>
      </c>
      <c r="E280" s="57">
        <v>135</v>
      </c>
      <c r="F280" s="57"/>
      <c r="G280" s="57">
        <v>135</v>
      </c>
      <c r="H280" s="110">
        <v>135</v>
      </c>
      <c r="I280" s="57">
        <v>130</v>
      </c>
      <c r="J280" s="57">
        <v>130</v>
      </c>
      <c r="K280" s="57">
        <v>130</v>
      </c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2:27" s="15" customFormat="1" ht="47.25">
      <c r="B281" s="56" t="s">
        <v>336</v>
      </c>
      <c r="C281" s="3" t="s">
        <v>183</v>
      </c>
      <c r="D281" s="90">
        <v>1013</v>
      </c>
      <c r="E281" s="57">
        <v>994</v>
      </c>
      <c r="F281" s="57"/>
      <c r="G281" s="57">
        <v>1008</v>
      </c>
      <c r="H281" s="110">
        <v>1015</v>
      </c>
      <c r="I281" s="57">
        <v>1025</v>
      </c>
      <c r="J281" s="57">
        <v>1015</v>
      </c>
      <c r="K281" s="57">
        <v>1015</v>
      </c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2:27" s="15" customFormat="1" ht="18.75">
      <c r="B282" s="56" t="s">
        <v>337</v>
      </c>
      <c r="C282" s="3" t="s">
        <v>183</v>
      </c>
      <c r="D282" s="90">
        <v>153</v>
      </c>
      <c r="E282" s="57">
        <v>150</v>
      </c>
      <c r="F282" s="57"/>
      <c r="G282" s="57">
        <v>156</v>
      </c>
      <c r="H282" s="110">
        <v>149</v>
      </c>
      <c r="I282" s="57">
        <v>145</v>
      </c>
      <c r="J282" s="57">
        <v>143</v>
      </c>
      <c r="K282" s="57">
        <v>143</v>
      </c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2:27" s="15" customFormat="1" ht="18.75">
      <c r="B283" s="56" t="s">
        <v>344</v>
      </c>
      <c r="C283" s="3" t="s">
        <v>183</v>
      </c>
      <c r="D283" s="90">
        <v>25</v>
      </c>
      <c r="E283" s="57">
        <v>20</v>
      </c>
      <c r="F283" s="57"/>
      <c r="G283" s="57">
        <v>20</v>
      </c>
      <c r="H283" s="110">
        <v>24</v>
      </c>
      <c r="I283" s="57">
        <v>24</v>
      </c>
      <c r="J283" s="57">
        <v>22</v>
      </c>
      <c r="K283" s="57">
        <v>22</v>
      </c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2:27" s="15" customFormat="1" ht="18.75">
      <c r="B284" s="56" t="s">
        <v>343</v>
      </c>
      <c r="C284" s="3" t="s">
        <v>315</v>
      </c>
      <c r="D284" s="90">
        <v>108</v>
      </c>
      <c r="E284" s="57">
        <v>100</v>
      </c>
      <c r="F284" s="57"/>
      <c r="G284" s="57">
        <v>102</v>
      </c>
      <c r="H284" s="110">
        <v>100</v>
      </c>
      <c r="I284" s="57">
        <v>95</v>
      </c>
      <c r="J284" s="57">
        <v>93</v>
      </c>
      <c r="K284" s="57">
        <v>93</v>
      </c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2:27" s="15" customFormat="1" ht="31.5">
      <c r="B285" s="56" t="s">
        <v>342</v>
      </c>
      <c r="C285" s="3" t="s">
        <v>183</v>
      </c>
      <c r="D285" s="90">
        <v>77</v>
      </c>
      <c r="E285" s="57">
        <v>74</v>
      </c>
      <c r="F285" s="57"/>
      <c r="G285" s="57">
        <v>70</v>
      </c>
      <c r="H285" s="110">
        <v>65</v>
      </c>
      <c r="I285" s="57">
        <v>63</v>
      </c>
      <c r="J285" s="57">
        <v>60</v>
      </c>
      <c r="K285" s="57">
        <v>60</v>
      </c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2:27" s="15" customFormat="1" ht="31.5">
      <c r="B286" s="56" t="s">
        <v>338</v>
      </c>
      <c r="C286" s="3" t="s">
        <v>183</v>
      </c>
      <c r="D286" s="90">
        <v>338</v>
      </c>
      <c r="E286" s="57">
        <v>302</v>
      </c>
      <c r="F286" s="57"/>
      <c r="G286" s="57">
        <v>300</v>
      </c>
      <c r="H286" s="110">
        <v>298</v>
      </c>
      <c r="I286" s="57">
        <v>291</v>
      </c>
      <c r="J286" s="57">
        <v>298</v>
      </c>
      <c r="K286" s="57">
        <v>298</v>
      </c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2:27" s="15" customFormat="1" ht="18.75">
      <c r="B287" s="56" t="s">
        <v>339</v>
      </c>
      <c r="C287" s="3" t="s">
        <v>183</v>
      </c>
      <c r="D287" s="90">
        <v>823</v>
      </c>
      <c r="E287" s="57">
        <v>780</v>
      </c>
      <c r="F287" s="57"/>
      <c r="G287" s="57">
        <v>768</v>
      </c>
      <c r="H287" s="110">
        <v>768</v>
      </c>
      <c r="I287" s="57">
        <v>768</v>
      </c>
      <c r="J287" s="57">
        <v>768</v>
      </c>
      <c r="K287" s="57">
        <v>768</v>
      </c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2:27" s="15" customFormat="1" ht="31.5">
      <c r="B288" s="56" t="s">
        <v>340</v>
      </c>
      <c r="C288" s="3" t="s">
        <v>315</v>
      </c>
      <c r="D288" s="90">
        <v>1345</v>
      </c>
      <c r="E288" s="57">
        <v>1324</v>
      </c>
      <c r="F288" s="57"/>
      <c r="G288" s="57">
        <v>1320</v>
      </c>
      <c r="H288" s="110">
        <v>1305</v>
      </c>
      <c r="I288" s="57">
        <v>1300</v>
      </c>
      <c r="J288" s="57">
        <v>1290</v>
      </c>
      <c r="K288" s="57">
        <v>1290</v>
      </c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2:27" s="15" customFormat="1" ht="31.5">
      <c r="B289" s="56" t="s">
        <v>341</v>
      </c>
      <c r="C289" s="3" t="s">
        <v>183</v>
      </c>
      <c r="D289" s="90">
        <v>422</v>
      </c>
      <c r="E289" s="57">
        <v>404</v>
      </c>
      <c r="F289" s="57"/>
      <c r="G289" s="57">
        <v>401</v>
      </c>
      <c r="H289" s="110">
        <v>398</v>
      </c>
      <c r="I289" s="57">
        <v>400</v>
      </c>
      <c r="J289" s="57">
        <v>396</v>
      </c>
      <c r="K289" s="57">
        <v>396</v>
      </c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s="15" customFormat="1" ht="37.5">
      <c r="A290" s="24"/>
      <c r="B290" s="55" t="s">
        <v>328</v>
      </c>
      <c r="C290" s="3" t="s">
        <v>183</v>
      </c>
      <c r="D290" s="70">
        <v>879</v>
      </c>
      <c r="E290" s="4">
        <v>872</v>
      </c>
      <c r="F290" s="4"/>
      <c r="G290" s="4">
        <v>849</v>
      </c>
      <c r="H290" s="98">
        <v>855</v>
      </c>
      <c r="I290" s="4">
        <v>862</v>
      </c>
      <c r="J290" s="4">
        <v>870</v>
      </c>
      <c r="K290" s="4">
        <v>870</v>
      </c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s="23" customFormat="1" ht="56.25">
      <c r="A291" s="19"/>
      <c r="B291" s="55" t="s">
        <v>345</v>
      </c>
      <c r="C291" s="3" t="s">
        <v>329</v>
      </c>
      <c r="D291" s="91">
        <v>382</v>
      </c>
      <c r="E291" s="58">
        <v>486</v>
      </c>
      <c r="F291" s="58"/>
      <c r="G291" s="58">
        <v>490</v>
      </c>
      <c r="H291" s="111">
        <v>490</v>
      </c>
      <c r="I291" s="4">
        <v>490</v>
      </c>
      <c r="J291" s="4">
        <v>490</v>
      </c>
      <c r="K291" s="4">
        <v>490</v>
      </c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s="15" customFormat="1" ht="18.75">
      <c r="A292" s="19"/>
      <c r="B292" s="54" t="s">
        <v>330</v>
      </c>
      <c r="C292" s="3" t="s">
        <v>331</v>
      </c>
      <c r="D292" s="70"/>
      <c r="E292" s="4">
        <v>5578</v>
      </c>
      <c r="F292" s="4"/>
      <c r="G292" s="4">
        <v>5088</v>
      </c>
      <c r="H292" s="98">
        <v>4710</v>
      </c>
      <c r="I292" s="4">
        <v>4332</v>
      </c>
      <c r="J292" s="4">
        <v>3954</v>
      </c>
      <c r="K292" s="4">
        <v>3954</v>
      </c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s="15" customFormat="1" ht="18.75">
      <c r="A293" s="19"/>
      <c r="B293" s="5" t="s">
        <v>179</v>
      </c>
      <c r="C293" s="43" t="s">
        <v>94</v>
      </c>
      <c r="D293" s="78">
        <v>28</v>
      </c>
      <c r="E293" s="4">
        <v>28</v>
      </c>
      <c r="F293" s="4"/>
      <c r="G293" s="4">
        <v>28</v>
      </c>
      <c r="H293" s="98">
        <v>28</v>
      </c>
      <c r="I293" s="4">
        <v>28</v>
      </c>
      <c r="J293" s="4">
        <v>28</v>
      </c>
      <c r="K293" s="4">
        <v>28</v>
      </c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s="15" customFormat="1" ht="37.5">
      <c r="A294" s="19"/>
      <c r="B294" s="5" t="s">
        <v>180</v>
      </c>
      <c r="C294" s="43" t="s">
        <v>94</v>
      </c>
      <c r="D294" s="78"/>
      <c r="E294" s="4"/>
      <c r="F294" s="4"/>
      <c r="G294" s="4"/>
      <c r="H294" s="98"/>
      <c r="I294" s="4"/>
      <c r="J294" s="4"/>
      <c r="K294" s="4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s="15" customFormat="1" ht="18.75">
      <c r="A295" s="19"/>
      <c r="B295" s="5" t="s">
        <v>181</v>
      </c>
      <c r="C295" s="3" t="s">
        <v>183</v>
      </c>
      <c r="D295" s="70">
        <v>3.7</v>
      </c>
      <c r="E295" s="4">
        <v>4.6</v>
      </c>
      <c r="F295" s="4"/>
      <c r="G295" s="4">
        <v>4.6</v>
      </c>
      <c r="H295" s="98">
        <v>4.6</v>
      </c>
      <c r="I295" s="4">
        <v>4.6</v>
      </c>
      <c r="J295" s="4">
        <v>4.6</v>
      </c>
      <c r="K295" s="4">
        <v>4.6</v>
      </c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s="15" customFormat="1" ht="75">
      <c r="A296" s="19"/>
      <c r="B296" s="6" t="s">
        <v>182</v>
      </c>
      <c r="C296" s="43" t="s">
        <v>183</v>
      </c>
      <c r="D296" s="78">
        <v>6.3</v>
      </c>
      <c r="E296" s="4">
        <v>3.5</v>
      </c>
      <c r="F296" s="4"/>
      <c r="G296" s="4">
        <v>3.5</v>
      </c>
      <c r="H296" s="98">
        <v>3.5</v>
      </c>
      <c r="I296" s="4">
        <v>3.5</v>
      </c>
      <c r="J296" s="4">
        <v>3.5</v>
      </c>
      <c r="K296" s="4">
        <v>3.5</v>
      </c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s="15" customFormat="1" ht="37.5">
      <c r="A297" s="19"/>
      <c r="B297" s="6" t="s">
        <v>323</v>
      </c>
      <c r="C297" s="3" t="s">
        <v>164</v>
      </c>
      <c r="D297" s="70">
        <v>17173.9</v>
      </c>
      <c r="E297" s="4">
        <v>18747.4</v>
      </c>
      <c r="F297" s="115">
        <v>21451</v>
      </c>
      <c r="G297" s="4">
        <v>21445</v>
      </c>
      <c r="H297" s="98">
        <v>23589.5</v>
      </c>
      <c r="I297" s="4">
        <v>25476.66</v>
      </c>
      <c r="J297" s="4">
        <v>28024.33</v>
      </c>
      <c r="K297" s="4">
        <v>28024.33</v>
      </c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s="15" customFormat="1" ht="56.25">
      <c r="A298" s="19"/>
      <c r="B298" s="6" t="s">
        <v>323</v>
      </c>
      <c r="C298" s="43" t="s">
        <v>269</v>
      </c>
      <c r="D298" s="70">
        <v>104</v>
      </c>
      <c r="E298" s="4">
        <v>109.2</v>
      </c>
      <c r="F298" s="4"/>
      <c r="G298" s="4">
        <v>114.4</v>
      </c>
      <c r="H298" s="98">
        <v>110</v>
      </c>
      <c r="I298" s="4">
        <v>108</v>
      </c>
      <c r="J298" s="4">
        <v>110</v>
      </c>
      <c r="K298" s="4">
        <v>110</v>
      </c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s="15" customFormat="1" ht="37.5">
      <c r="A299" s="19"/>
      <c r="B299" s="6" t="s">
        <v>238</v>
      </c>
      <c r="C299" s="3" t="s">
        <v>315</v>
      </c>
      <c r="D299" s="81">
        <v>5035</v>
      </c>
      <c r="E299" s="33">
        <v>4477</v>
      </c>
      <c r="F299" s="33"/>
      <c r="G299" s="33">
        <v>4500</v>
      </c>
      <c r="H299" s="102">
        <v>4500</v>
      </c>
      <c r="I299" s="33">
        <v>4500</v>
      </c>
      <c r="J299" s="33">
        <v>4500</v>
      </c>
      <c r="K299" s="33">
        <v>4500</v>
      </c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s="15" customFormat="1" ht="18.75">
      <c r="A300" s="19"/>
      <c r="B300" s="5" t="s">
        <v>184</v>
      </c>
      <c r="C300" s="3" t="s">
        <v>37</v>
      </c>
      <c r="D300" s="70">
        <v>1037.6</v>
      </c>
      <c r="E300" s="4">
        <v>1067.3</v>
      </c>
      <c r="F300" s="4"/>
      <c r="G300" s="4">
        <v>1158.23</v>
      </c>
      <c r="H300" s="98">
        <v>1274.06</v>
      </c>
      <c r="I300" s="4">
        <v>1375.98</v>
      </c>
      <c r="J300" s="4">
        <v>1513.58</v>
      </c>
      <c r="K300" s="4">
        <v>1513.58</v>
      </c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s="15" customFormat="1" ht="18.75">
      <c r="A301" s="19"/>
      <c r="B301" s="5" t="s">
        <v>185</v>
      </c>
      <c r="C301" s="3" t="s">
        <v>37</v>
      </c>
      <c r="D301" s="70"/>
      <c r="E301" s="4"/>
      <c r="F301" s="4"/>
      <c r="G301" s="4"/>
      <c r="H301" s="98"/>
      <c r="I301" s="4"/>
      <c r="J301" s="4"/>
      <c r="K301" s="4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s="15" customFormat="1" ht="75">
      <c r="A302" s="19"/>
      <c r="B302" s="6" t="s">
        <v>186</v>
      </c>
      <c r="C302" s="3" t="s">
        <v>187</v>
      </c>
      <c r="D302" s="70">
        <v>0.01</v>
      </c>
      <c r="E302" s="4">
        <v>0.01</v>
      </c>
      <c r="F302" s="4"/>
      <c r="G302" s="4">
        <v>0</v>
      </c>
      <c r="H302" s="98">
        <v>0</v>
      </c>
      <c r="I302" s="4">
        <v>0</v>
      </c>
      <c r="J302" s="4">
        <v>0</v>
      </c>
      <c r="K302" s="4">
        <v>0</v>
      </c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s="15" customFormat="1" ht="37.5">
      <c r="A303" s="19"/>
      <c r="B303" s="6" t="s">
        <v>188</v>
      </c>
      <c r="C303" s="43" t="s">
        <v>94</v>
      </c>
      <c r="D303" s="78"/>
      <c r="E303" s="4"/>
      <c r="F303" s="4"/>
      <c r="G303" s="4"/>
      <c r="H303" s="98"/>
      <c r="I303" s="4"/>
      <c r="J303" s="4"/>
      <c r="K303" s="4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2:11" s="8" customFormat="1" ht="18.75">
      <c r="B304" s="35" t="s">
        <v>189</v>
      </c>
      <c r="C304" s="3"/>
      <c r="D304" s="70"/>
      <c r="E304" s="4"/>
      <c r="F304" s="4"/>
      <c r="G304" s="4"/>
      <c r="H304" s="98"/>
      <c r="I304" s="4"/>
      <c r="J304" s="4"/>
      <c r="K304" s="4"/>
    </row>
    <row r="305" spans="2:11" s="8" customFormat="1" ht="37.5">
      <c r="B305" s="6" t="s">
        <v>190</v>
      </c>
      <c r="C305" s="3" t="s">
        <v>183</v>
      </c>
      <c r="D305" s="74">
        <v>924</v>
      </c>
      <c r="E305" s="33">
        <v>960</v>
      </c>
      <c r="F305" s="33"/>
      <c r="G305" s="33">
        <v>980</v>
      </c>
      <c r="H305" s="102">
        <v>990</v>
      </c>
      <c r="I305" s="33">
        <v>1010</v>
      </c>
      <c r="J305" s="33">
        <v>1015</v>
      </c>
      <c r="K305" s="33">
        <v>1015</v>
      </c>
    </row>
    <row r="306" spans="2:11" s="8" customFormat="1" ht="56.25">
      <c r="B306" s="6" t="s">
        <v>347</v>
      </c>
      <c r="C306" s="3" t="s">
        <v>331</v>
      </c>
      <c r="D306" s="74">
        <v>296</v>
      </c>
      <c r="E306" s="33">
        <v>319</v>
      </c>
      <c r="F306" s="33"/>
      <c r="G306" s="33">
        <v>285</v>
      </c>
      <c r="H306" s="102">
        <v>270</v>
      </c>
      <c r="I306" s="33">
        <v>250</v>
      </c>
      <c r="J306" s="33">
        <v>250</v>
      </c>
      <c r="K306" s="33">
        <v>250</v>
      </c>
    </row>
    <row r="307" spans="2:11" s="8" customFormat="1" ht="75">
      <c r="B307" s="6" t="s">
        <v>191</v>
      </c>
      <c r="C307" s="38" t="s">
        <v>183</v>
      </c>
      <c r="D307" s="81">
        <v>2499</v>
      </c>
      <c r="E307" s="33">
        <v>2428</v>
      </c>
      <c r="F307" s="33"/>
      <c r="G307" s="33">
        <v>2419</v>
      </c>
      <c r="H307" s="102">
        <v>2351</v>
      </c>
      <c r="I307" s="33">
        <v>2366</v>
      </c>
      <c r="J307" s="33">
        <v>2381</v>
      </c>
      <c r="K307" s="33">
        <v>2381</v>
      </c>
    </row>
    <row r="308" spans="2:11" s="8" customFormat="1" ht="18.75">
      <c r="B308" s="6" t="s">
        <v>192</v>
      </c>
      <c r="C308" s="3" t="s">
        <v>183</v>
      </c>
      <c r="D308" s="81">
        <v>2499</v>
      </c>
      <c r="E308" s="33">
        <v>2428</v>
      </c>
      <c r="F308" s="33"/>
      <c r="G308" s="33">
        <v>2419</v>
      </c>
      <c r="H308" s="102">
        <v>2351</v>
      </c>
      <c r="I308" s="33">
        <v>2366</v>
      </c>
      <c r="J308" s="33">
        <v>2381</v>
      </c>
      <c r="K308" s="33">
        <v>2381</v>
      </c>
    </row>
    <row r="309" spans="2:11" s="8" customFormat="1" ht="18.75">
      <c r="B309" s="5" t="s">
        <v>193</v>
      </c>
      <c r="C309" s="38" t="s">
        <v>183</v>
      </c>
      <c r="D309" s="81" t="s">
        <v>351</v>
      </c>
      <c r="E309" s="33" t="s">
        <v>351</v>
      </c>
      <c r="F309" s="33" t="s">
        <v>351</v>
      </c>
      <c r="G309" s="33" t="s">
        <v>351</v>
      </c>
      <c r="H309" s="102" t="s">
        <v>351</v>
      </c>
      <c r="I309" s="33" t="s">
        <v>351</v>
      </c>
      <c r="J309" s="33" t="s">
        <v>351</v>
      </c>
      <c r="K309" s="33" t="s">
        <v>351</v>
      </c>
    </row>
    <row r="310" spans="2:11" s="8" customFormat="1" ht="56.25">
      <c r="B310" s="6" t="s">
        <v>353</v>
      </c>
      <c r="C310" s="38" t="s">
        <v>183</v>
      </c>
      <c r="D310" s="81">
        <v>306</v>
      </c>
      <c r="E310" s="33">
        <v>302</v>
      </c>
      <c r="F310" s="33"/>
      <c r="G310" s="33">
        <v>302</v>
      </c>
      <c r="H310" s="102">
        <v>302</v>
      </c>
      <c r="I310" s="33">
        <v>302</v>
      </c>
      <c r="J310" s="33">
        <v>302</v>
      </c>
      <c r="K310" s="33">
        <v>302</v>
      </c>
    </row>
    <row r="311" spans="2:11" s="8" customFormat="1" ht="56.25">
      <c r="B311" s="6" t="s">
        <v>194</v>
      </c>
      <c r="C311" s="38" t="s">
        <v>183</v>
      </c>
      <c r="D311" s="81">
        <v>171</v>
      </c>
      <c r="E311" s="33">
        <v>153</v>
      </c>
      <c r="F311" s="33"/>
      <c r="G311" s="33">
        <v>71</v>
      </c>
      <c r="H311" s="102">
        <v>0</v>
      </c>
      <c r="I311" s="33">
        <v>0</v>
      </c>
      <c r="J311" s="33">
        <v>0</v>
      </c>
      <c r="K311" s="33">
        <v>0</v>
      </c>
    </row>
    <row r="312" spans="2:11" s="8" customFormat="1" ht="37.5">
      <c r="B312" s="6" t="s">
        <v>195</v>
      </c>
      <c r="C312" s="38" t="s">
        <v>183</v>
      </c>
      <c r="D312" s="81"/>
      <c r="E312" s="33"/>
      <c r="F312" s="33"/>
      <c r="G312" s="33"/>
      <c r="H312" s="102"/>
      <c r="I312" s="33"/>
      <c r="J312" s="33"/>
      <c r="K312" s="33"/>
    </row>
    <row r="313" spans="2:11" s="8" customFormat="1" ht="56.25">
      <c r="B313" s="6" t="s">
        <v>196</v>
      </c>
      <c r="C313" s="38" t="s">
        <v>183</v>
      </c>
      <c r="D313" s="81">
        <v>141</v>
      </c>
      <c r="E313" s="33">
        <v>126</v>
      </c>
      <c r="F313" s="33"/>
      <c r="G313" s="33">
        <v>112</v>
      </c>
      <c r="H313" s="102">
        <v>0</v>
      </c>
      <c r="I313" s="33">
        <v>0</v>
      </c>
      <c r="J313" s="33">
        <v>0</v>
      </c>
      <c r="K313" s="33">
        <v>0</v>
      </c>
    </row>
    <row r="314" spans="2:11" s="8" customFormat="1" ht="37.5">
      <c r="B314" s="6" t="s">
        <v>195</v>
      </c>
      <c r="C314" s="38" t="s">
        <v>183</v>
      </c>
      <c r="D314" s="81"/>
      <c r="E314" s="33"/>
      <c r="F314" s="33"/>
      <c r="G314" s="33"/>
      <c r="H314" s="102"/>
      <c r="I314" s="33"/>
      <c r="J314" s="33"/>
      <c r="K314" s="33"/>
    </row>
    <row r="315" spans="2:11" s="8" customFormat="1" ht="18.75">
      <c r="B315" s="2" t="s">
        <v>197</v>
      </c>
      <c r="C315" s="3" t="s">
        <v>171</v>
      </c>
      <c r="D315" s="70"/>
      <c r="E315" s="4"/>
      <c r="F315" s="4"/>
      <c r="G315" s="4"/>
      <c r="H315" s="98"/>
      <c r="I315" s="4"/>
      <c r="J315" s="4"/>
      <c r="K315" s="4"/>
    </row>
    <row r="316" spans="2:11" s="8" customFormat="1" ht="56.25">
      <c r="B316" s="6" t="s">
        <v>346</v>
      </c>
      <c r="C316" s="3" t="s">
        <v>183</v>
      </c>
      <c r="D316" s="74">
        <v>125</v>
      </c>
      <c r="E316" s="33">
        <v>115</v>
      </c>
      <c r="F316" s="33"/>
      <c r="G316" s="33">
        <v>120</v>
      </c>
      <c r="H316" s="102">
        <v>120</v>
      </c>
      <c r="I316" s="33">
        <v>120</v>
      </c>
      <c r="J316" s="33">
        <v>120</v>
      </c>
      <c r="K316" s="33">
        <v>120</v>
      </c>
    </row>
    <row r="317" spans="2:11" s="8" customFormat="1" ht="56.25">
      <c r="B317" s="6" t="s">
        <v>198</v>
      </c>
      <c r="C317" s="38" t="s">
        <v>315</v>
      </c>
      <c r="D317" s="81">
        <v>18</v>
      </c>
      <c r="E317" s="33">
        <v>17</v>
      </c>
      <c r="F317" s="33"/>
      <c r="G317" s="33">
        <v>15</v>
      </c>
      <c r="H317" s="102">
        <v>0</v>
      </c>
      <c r="I317" s="33">
        <v>0</v>
      </c>
      <c r="J317" s="33">
        <v>0</v>
      </c>
      <c r="K317" s="33">
        <v>0</v>
      </c>
    </row>
    <row r="318" spans="2:11" s="8" customFormat="1" ht="56.25">
      <c r="B318" s="6" t="s">
        <v>199</v>
      </c>
      <c r="C318" s="38" t="s">
        <v>183</v>
      </c>
      <c r="D318" s="81">
        <v>37</v>
      </c>
      <c r="E318" s="33">
        <v>18</v>
      </c>
      <c r="F318" s="33"/>
      <c r="G318" s="33">
        <v>35</v>
      </c>
      <c r="H318" s="102">
        <v>0</v>
      </c>
      <c r="I318" s="33">
        <v>0</v>
      </c>
      <c r="J318" s="33">
        <v>0</v>
      </c>
      <c r="K318" s="33">
        <v>0</v>
      </c>
    </row>
    <row r="319" spans="2:11" s="8" customFormat="1" ht="18.75">
      <c r="B319" s="2" t="s">
        <v>200</v>
      </c>
      <c r="C319" s="3"/>
      <c r="D319" s="70"/>
      <c r="E319" s="4"/>
      <c r="F319" s="4"/>
      <c r="G319" s="4"/>
      <c r="H319" s="98"/>
      <c r="I319" s="4"/>
      <c r="J319" s="4"/>
      <c r="K319" s="4"/>
    </row>
    <row r="320" spans="2:11" s="8" customFormat="1" ht="18.75">
      <c r="B320" s="5" t="s">
        <v>201</v>
      </c>
      <c r="C320" s="59"/>
      <c r="D320" s="92"/>
      <c r="E320" s="4"/>
      <c r="F320" s="4"/>
      <c r="G320" s="4"/>
      <c r="H320" s="98"/>
      <c r="I320" s="4"/>
      <c r="J320" s="4"/>
      <c r="K320" s="4"/>
    </row>
    <row r="321" spans="2:11" s="8" customFormat="1" ht="18.75">
      <c r="B321" s="5" t="s">
        <v>202</v>
      </c>
      <c r="C321" s="3" t="s">
        <v>203</v>
      </c>
      <c r="D321" s="70">
        <v>135</v>
      </c>
      <c r="E321" s="4">
        <v>127</v>
      </c>
      <c r="F321" s="4"/>
      <c r="G321" s="4">
        <v>127</v>
      </c>
      <c r="H321" s="98">
        <v>127</v>
      </c>
      <c r="I321" s="4">
        <v>127</v>
      </c>
      <c r="J321" s="4">
        <v>127</v>
      </c>
      <c r="K321" s="4">
        <v>127</v>
      </c>
    </row>
    <row r="322" spans="2:11" s="8" customFormat="1" ht="37.5">
      <c r="B322" s="5" t="s">
        <v>204</v>
      </c>
      <c r="C322" s="3" t="s">
        <v>350</v>
      </c>
      <c r="D322" s="70">
        <v>8.3</v>
      </c>
      <c r="E322" s="4">
        <v>5.9</v>
      </c>
      <c r="F322" s="4"/>
      <c r="G322" s="4">
        <v>6</v>
      </c>
      <c r="H322" s="98">
        <v>6.1</v>
      </c>
      <c r="I322" s="4">
        <v>6.2</v>
      </c>
      <c r="J322" s="4">
        <v>6.3</v>
      </c>
      <c r="K322" s="4">
        <v>6.3</v>
      </c>
    </row>
    <row r="323" spans="2:11" s="8" customFormat="1" ht="37.5">
      <c r="B323" s="5" t="s">
        <v>205</v>
      </c>
      <c r="C323" s="3" t="s">
        <v>350</v>
      </c>
      <c r="D323" s="70">
        <v>10.2</v>
      </c>
      <c r="E323" s="4">
        <v>7.4</v>
      </c>
      <c r="F323" s="4"/>
      <c r="G323" s="4">
        <v>7.5</v>
      </c>
      <c r="H323" s="98">
        <v>7.6</v>
      </c>
      <c r="I323" s="4">
        <v>7.7</v>
      </c>
      <c r="J323" s="4">
        <v>7.8</v>
      </c>
      <c r="K323" s="4">
        <v>7.8</v>
      </c>
    </row>
    <row r="324" spans="2:11" s="8" customFormat="1" ht="75">
      <c r="B324" s="5" t="s">
        <v>206</v>
      </c>
      <c r="C324" s="3" t="s">
        <v>258</v>
      </c>
      <c r="D324" s="70">
        <v>582.6</v>
      </c>
      <c r="E324" s="4">
        <v>604</v>
      </c>
      <c r="F324" s="4"/>
      <c r="G324" s="4">
        <v>601</v>
      </c>
      <c r="H324" s="98">
        <v>614</v>
      </c>
      <c r="I324" s="4">
        <v>620</v>
      </c>
      <c r="J324" s="4">
        <v>629</v>
      </c>
      <c r="K324" s="4">
        <v>629</v>
      </c>
    </row>
    <row r="325" spans="2:11" s="8" customFormat="1" ht="56.25">
      <c r="B325" s="5" t="s">
        <v>207</v>
      </c>
      <c r="C325" s="38" t="s">
        <v>208</v>
      </c>
      <c r="D325" s="76">
        <v>919</v>
      </c>
      <c r="E325" s="4">
        <v>962</v>
      </c>
      <c r="F325" s="4"/>
      <c r="G325" s="4">
        <v>665</v>
      </c>
      <c r="H325" s="98">
        <v>660</v>
      </c>
      <c r="I325" s="4">
        <v>660</v>
      </c>
      <c r="J325" s="4">
        <v>663</v>
      </c>
      <c r="K325" s="4">
        <v>663</v>
      </c>
    </row>
    <row r="326" spans="2:11" s="8" customFormat="1" ht="18.75">
      <c r="B326" s="5" t="s">
        <v>209</v>
      </c>
      <c r="C326" s="3"/>
      <c r="D326" s="70"/>
      <c r="E326" s="4"/>
      <c r="F326" s="4"/>
      <c r="G326" s="4"/>
      <c r="H326" s="98"/>
      <c r="I326" s="4"/>
      <c r="J326" s="4"/>
      <c r="K326" s="4"/>
    </row>
    <row r="327" spans="2:11" s="8" customFormat="1" ht="37.5">
      <c r="B327" s="5" t="s">
        <v>348</v>
      </c>
      <c r="C327" s="38" t="s">
        <v>349</v>
      </c>
      <c r="D327" s="76">
        <v>42</v>
      </c>
      <c r="E327" s="4">
        <v>40</v>
      </c>
      <c r="F327" s="4"/>
      <c r="G327" s="4">
        <v>40</v>
      </c>
      <c r="H327" s="98">
        <v>40</v>
      </c>
      <c r="I327" s="4">
        <v>40</v>
      </c>
      <c r="J327" s="4">
        <v>40</v>
      </c>
      <c r="K327" s="4">
        <v>40</v>
      </c>
    </row>
    <row r="328" spans="2:11" s="8" customFormat="1" ht="37.5">
      <c r="B328" s="5" t="s">
        <v>210</v>
      </c>
      <c r="C328" s="38" t="s">
        <v>349</v>
      </c>
      <c r="D328" s="76">
        <v>174</v>
      </c>
      <c r="E328" s="4">
        <v>170</v>
      </c>
      <c r="F328" s="4"/>
      <c r="G328" s="4">
        <v>171</v>
      </c>
      <c r="H328" s="98">
        <v>171</v>
      </c>
      <c r="I328" s="4">
        <v>171</v>
      </c>
      <c r="J328" s="4">
        <v>171</v>
      </c>
      <c r="K328" s="4">
        <v>171</v>
      </c>
    </row>
    <row r="329" spans="2:11" s="8" customFormat="1" ht="18.75">
      <c r="B329" s="2" t="s">
        <v>211</v>
      </c>
      <c r="C329" s="3"/>
      <c r="D329" s="70"/>
      <c r="E329" s="4"/>
      <c r="F329" s="4"/>
      <c r="G329" s="4"/>
      <c r="H329" s="98"/>
      <c r="I329" s="4"/>
      <c r="J329" s="4"/>
      <c r="K329" s="4"/>
    </row>
    <row r="330" spans="2:11" s="8" customFormat="1" ht="38.25">
      <c r="B330" s="6" t="s">
        <v>212</v>
      </c>
      <c r="C330" s="37" t="s">
        <v>313</v>
      </c>
      <c r="D330" s="76">
        <v>3174</v>
      </c>
      <c r="E330" s="4">
        <v>3210.8</v>
      </c>
      <c r="F330" s="4"/>
      <c r="G330" s="4">
        <v>3252.5</v>
      </c>
      <c r="H330" s="98">
        <v>3301.3</v>
      </c>
      <c r="I330" s="4">
        <v>3397</v>
      </c>
      <c r="J330" s="4"/>
      <c r="K330" s="4"/>
    </row>
    <row r="331" spans="2:11" s="8" customFormat="1" ht="56.25">
      <c r="B331" s="35" t="s">
        <v>213</v>
      </c>
      <c r="C331" s="37" t="s">
        <v>313</v>
      </c>
      <c r="D331" s="76"/>
      <c r="E331" s="4"/>
      <c r="F331" s="4"/>
      <c r="G331" s="4"/>
      <c r="H331" s="98"/>
      <c r="I331" s="4"/>
      <c r="J331" s="4"/>
      <c r="K331" s="4"/>
    </row>
    <row r="332" spans="2:11" s="8" customFormat="1" ht="38.25">
      <c r="B332" s="6" t="s">
        <v>214</v>
      </c>
      <c r="C332" s="37" t="s">
        <v>313</v>
      </c>
      <c r="D332" s="76"/>
      <c r="E332" s="4"/>
      <c r="F332" s="4"/>
      <c r="G332" s="4"/>
      <c r="H332" s="98"/>
      <c r="I332" s="4"/>
      <c r="J332" s="4"/>
      <c r="K332" s="4"/>
    </row>
    <row r="333" spans="2:11" s="8" customFormat="1" ht="18.75">
      <c r="B333" s="5" t="s">
        <v>148</v>
      </c>
      <c r="C333" s="25"/>
      <c r="D333" s="70"/>
      <c r="E333" s="4"/>
      <c r="F333" s="4"/>
      <c r="G333" s="4"/>
      <c r="H333" s="98"/>
      <c r="I333" s="4"/>
      <c r="J333" s="4"/>
      <c r="K333" s="4"/>
    </row>
    <row r="334" spans="2:11" s="8" customFormat="1" ht="18.75">
      <c r="B334" s="5" t="s">
        <v>149</v>
      </c>
      <c r="C334" s="3" t="s">
        <v>319</v>
      </c>
      <c r="D334" s="70"/>
      <c r="E334" s="4"/>
      <c r="F334" s="4"/>
      <c r="G334" s="4"/>
      <c r="H334" s="98"/>
      <c r="I334" s="4"/>
      <c r="J334" s="4"/>
      <c r="K334" s="4"/>
    </row>
    <row r="335" spans="2:11" s="8" customFormat="1" ht="37.5">
      <c r="B335" s="5" t="s">
        <v>215</v>
      </c>
      <c r="C335" s="3" t="s">
        <v>319</v>
      </c>
      <c r="D335" s="70"/>
      <c r="E335" s="4"/>
      <c r="F335" s="4"/>
      <c r="G335" s="4"/>
      <c r="H335" s="98"/>
      <c r="I335" s="4"/>
      <c r="J335" s="4"/>
      <c r="K335" s="4"/>
    </row>
    <row r="336" spans="2:11" s="8" customFormat="1" ht="18.75">
      <c r="B336" s="5" t="s">
        <v>216</v>
      </c>
      <c r="C336" s="3" t="s">
        <v>319</v>
      </c>
      <c r="D336" s="70"/>
      <c r="E336" s="4"/>
      <c r="F336" s="4"/>
      <c r="G336" s="4"/>
      <c r="H336" s="98"/>
      <c r="I336" s="4"/>
      <c r="J336" s="4"/>
      <c r="K336" s="4"/>
    </row>
    <row r="337" spans="2:11" s="8" customFormat="1" ht="37.5">
      <c r="B337" s="6" t="s">
        <v>219</v>
      </c>
      <c r="C337" s="38" t="s">
        <v>220</v>
      </c>
      <c r="D337" s="76">
        <v>1.1</v>
      </c>
      <c r="E337" s="4">
        <v>0.9</v>
      </c>
      <c r="F337" s="4"/>
      <c r="G337" s="4">
        <v>0.8</v>
      </c>
      <c r="H337" s="98">
        <v>0.8</v>
      </c>
      <c r="I337" s="4">
        <v>0.7</v>
      </c>
      <c r="J337" s="4">
        <v>0.7</v>
      </c>
      <c r="K337" s="4">
        <v>0.7</v>
      </c>
    </row>
    <row r="338" spans="2:11" s="8" customFormat="1" ht="37.5">
      <c r="B338" s="6" t="s">
        <v>221</v>
      </c>
      <c r="C338" s="38" t="s">
        <v>61</v>
      </c>
      <c r="D338" s="76">
        <v>1.3</v>
      </c>
      <c r="E338" s="4">
        <v>1.1</v>
      </c>
      <c r="F338" s="4"/>
      <c r="G338" s="4">
        <v>0.885</v>
      </c>
      <c r="H338" s="98">
        <v>0.8</v>
      </c>
      <c r="I338" s="4">
        <v>0.8</v>
      </c>
      <c r="J338" s="4">
        <v>0.8</v>
      </c>
      <c r="K338" s="4">
        <v>0.8</v>
      </c>
    </row>
    <row r="339" spans="2:11" s="8" customFormat="1" ht="26.25" customHeight="1">
      <c r="B339" s="6" t="s">
        <v>222</v>
      </c>
      <c r="C339" s="3" t="s">
        <v>223</v>
      </c>
      <c r="D339" s="70">
        <v>1.6</v>
      </c>
      <c r="E339" s="4">
        <v>1.4</v>
      </c>
      <c r="F339" s="4"/>
      <c r="G339" s="4">
        <v>1.5</v>
      </c>
      <c r="H339" s="98">
        <v>1.6</v>
      </c>
      <c r="I339" s="4">
        <v>1.65</v>
      </c>
      <c r="J339" s="4">
        <v>1.7</v>
      </c>
      <c r="K339" s="4"/>
    </row>
    <row r="340" spans="2:11" ht="12.75">
      <c r="B340" s="60"/>
      <c r="C340" s="60"/>
      <c r="D340" s="93"/>
      <c r="E340" s="60"/>
      <c r="F340" s="60"/>
      <c r="G340" s="60"/>
      <c r="I340" s="60"/>
      <c r="J340" s="60"/>
      <c r="K340" s="60"/>
    </row>
    <row r="341" spans="2:11" ht="12.75">
      <c r="B341" s="60"/>
      <c r="C341" s="60"/>
      <c r="D341" s="93"/>
      <c r="E341" s="60"/>
      <c r="F341" s="60"/>
      <c r="G341" s="60"/>
      <c r="I341" s="60"/>
      <c r="J341" s="60"/>
      <c r="K341" s="60"/>
    </row>
    <row r="342" spans="2:11" ht="12.75">
      <c r="B342" s="60"/>
      <c r="C342" s="60"/>
      <c r="D342" s="93"/>
      <c r="E342" s="60"/>
      <c r="F342" s="60"/>
      <c r="G342" s="60"/>
      <c r="I342" s="60"/>
      <c r="J342" s="60"/>
      <c r="K342" s="60"/>
    </row>
    <row r="343" spans="2:11" ht="12.75">
      <c r="B343" s="60"/>
      <c r="C343" s="60"/>
      <c r="D343" s="93"/>
      <c r="E343" s="60"/>
      <c r="F343" s="60"/>
      <c r="G343" s="60"/>
      <c r="I343" s="60"/>
      <c r="J343" s="60"/>
      <c r="K343" s="60"/>
    </row>
    <row r="344" spans="1:11" ht="69" customHeight="1">
      <c r="A344" s="28"/>
      <c r="B344" s="61" t="s">
        <v>371</v>
      </c>
      <c r="C344" s="62"/>
      <c r="D344" s="94"/>
      <c r="E344" s="62"/>
      <c r="F344" s="62"/>
      <c r="G344" s="294" t="s">
        <v>370</v>
      </c>
      <c r="H344" s="295"/>
      <c r="I344" s="63"/>
      <c r="J344" s="63"/>
      <c r="K344" s="63"/>
    </row>
    <row r="345" spans="2:11" ht="12.75">
      <c r="B345" s="27"/>
      <c r="C345" s="27"/>
      <c r="D345" s="95"/>
      <c r="E345" s="27"/>
      <c r="F345" s="27"/>
      <c r="G345" s="27"/>
      <c r="H345" s="113"/>
      <c r="I345" s="27"/>
      <c r="J345" s="27"/>
      <c r="K345" s="27"/>
    </row>
    <row r="346" spans="2:11" ht="12.75">
      <c r="B346" s="27"/>
      <c r="C346" s="27"/>
      <c r="D346" s="95"/>
      <c r="E346" s="27"/>
      <c r="F346" s="27"/>
      <c r="G346" s="27"/>
      <c r="H346" s="113"/>
      <c r="I346" s="27"/>
      <c r="J346" s="27"/>
      <c r="K346" s="27"/>
    </row>
    <row r="347" spans="2:11" ht="12.75">
      <c r="B347" s="27"/>
      <c r="C347" s="27"/>
      <c r="D347" s="95"/>
      <c r="E347" s="27"/>
      <c r="F347" s="27"/>
      <c r="G347" s="27"/>
      <c r="H347" s="113"/>
      <c r="I347" s="27"/>
      <c r="J347" s="27"/>
      <c r="K347" s="27"/>
    </row>
  </sheetData>
  <sheetProtection/>
  <mergeCells count="8">
    <mergeCell ref="G344:H344"/>
    <mergeCell ref="H7:K7"/>
    <mergeCell ref="B2:K2"/>
    <mergeCell ref="B3:K3"/>
    <mergeCell ref="B4:K4"/>
    <mergeCell ref="B7:B8"/>
    <mergeCell ref="C7:C8"/>
    <mergeCell ref="B5:K5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86:I191">
      <formula1>0</formula1>
      <formula2>9.99999999999999E+132</formula2>
    </dataValidation>
  </dataValidations>
  <printOptions/>
  <pageMargins left="0.3937007874015748" right="0.3937007874015748" top="0.7874015748031497" bottom="0.3937007874015748" header="0" footer="0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46"/>
  <sheetViews>
    <sheetView zoomScale="75" zoomScaleNormal="75" zoomScalePageLayoutView="0" workbookViewId="0" topLeftCell="A58">
      <selection activeCell="H7" sqref="H7:J7"/>
    </sheetView>
  </sheetViews>
  <sheetFormatPr defaultColWidth="9.00390625" defaultRowHeight="12.75"/>
  <cols>
    <col min="1" max="1" width="4.00390625" style="0" customWidth="1"/>
    <col min="2" max="2" width="57.875" style="0" customWidth="1"/>
    <col min="3" max="3" width="18.375" style="0" customWidth="1"/>
    <col min="4" max="4" width="13.625" style="119" bestFit="1" customWidth="1"/>
    <col min="5" max="6" width="15.125" style="0" customWidth="1"/>
    <col min="7" max="7" width="14.75390625" style="0" customWidth="1"/>
    <col min="8" max="8" width="17.375" style="0" customWidth="1"/>
    <col min="9" max="10" width="17.625" style="0" customWidth="1"/>
    <col min="11" max="11" width="8.375" style="0" customWidth="1"/>
  </cols>
  <sheetData>
    <row r="2" spans="2:10" ht="20.25">
      <c r="B2" s="299" t="s">
        <v>224</v>
      </c>
      <c r="C2" s="299"/>
      <c r="D2" s="299"/>
      <c r="E2" s="299"/>
      <c r="F2" s="299"/>
      <c r="G2" s="299"/>
      <c r="H2" s="299"/>
      <c r="I2" s="299"/>
      <c r="J2" s="299"/>
    </row>
    <row r="3" spans="2:10" ht="24.75" customHeight="1">
      <c r="B3" s="300" t="s">
        <v>259</v>
      </c>
      <c r="C3" s="300"/>
      <c r="D3" s="300"/>
      <c r="E3" s="300"/>
      <c r="F3" s="300"/>
      <c r="G3" s="300"/>
      <c r="H3" s="300"/>
      <c r="I3" s="300"/>
      <c r="J3" s="300"/>
    </row>
    <row r="4" spans="2:10" ht="25.5" customHeight="1">
      <c r="B4" s="300" t="s">
        <v>372</v>
      </c>
      <c r="C4" s="300"/>
      <c r="D4" s="300"/>
      <c r="E4" s="300"/>
      <c r="F4" s="300"/>
      <c r="G4" s="300"/>
      <c r="H4" s="300"/>
      <c r="I4" s="300"/>
      <c r="J4" s="300"/>
    </row>
    <row r="5" spans="2:10" ht="20.25">
      <c r="B5" s="301" t="s">
        <v>308</v>
      </c>
      <c r="C5" s="301"/>
      <c r="D5" s="301"/>
      <c r="E5" s="301"/>
      <c r="F5" s="301"/>
      <c r="G5" s="301"/>
      <c r="H5" s="301"/>
      <c r="I5" s="301"/>
      <c r="J5" s="301"/>
    </row>
    <row r="7" spans="2:10" ht="18.75">
      <c r="B7" s="290" t="s">
        <v>260</v>
      </c>
      <c r="C7" s="290" t="s">
        <v>261</v>
      </c>
      <c r="D7" s="120" t="s">
        <v>262</v>
      </c>
      <c r="E7" s="1" t="s">
        <v>262</v>
      </c>
      <c r="F7" s="1" t="s">
        <v>262</v>
      </c>
      <c r="G7" s="30" t="s">
        <v>263</v>
      </c>
      <c r="H7" s="297" t="s">
        <v>264</v>
      </c>
      <c r="I7" s="297"/>
      <c r="J7" s="298"/>
    </row>
    <row r="8" spans="2:10" ht="18.75">
      <c r="B8" s="290"/>
      <c r="C8" s="290"/>
      <c r="D8" s="120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</row>
    <row r="9" spans="2:10" ht="18.75">
      <c r="B9" s="2" t="s">
        <v>30</v>
      </c>
      <c r="C9" s="3"/>
      <c r="D9" s="121"/>
      <c r="E9" s="4"/>
      <c r="F9" s="4"/>
      <c r="G9" s="4"/>
      <c r="H9" s="4"/>
      <c r="I9" s="4"/>
      <c r="J9" s="4"/>
    </row>
    <row r="10" spans="2:10" ht="18.75">
      <c r="B10" s="35" t="s">
        <v>31</v>
      </c>
      <c r="C10" s="36" t="s">
        <v>32</v>
      </c>
      <c r="D10" s="122">
        <v>920.84</v>
      </c>
      <c r="E10" s="29">
        <v>906.17</v>
      </c>
      <c r="F10" s="29"/>
      <c r="G10" s="29"/>
      <c r="H10" s="29"/>
      <c r="I10" s="29"/>
      <c r="J10" s="29"/>
    </row>
    <row r="11" spans="2:10" ht="53.25" customHeight="1">
      <c r="B11" s="5" t="s">
        <v>33</v>
      </c>
      <c r="C11" s="25" t="s">
        <v>89</v>
      </c>
      <c r="D11" s="121">
        <v>98.2</v>
      </c>
      <c r="E11" s="4">
        <v>94.02</v>
      </c>
      <c r="F11" s="4"/>
      <c r="G11" s="4"/>
      <c r="H11" s="4"/>
      <c r="I11" s="4"/>
      <c r="J11" s="4"/>
    </row>
    <row r="12" spans="2:10" ht="52.5" customHeight="1">
      <c r="B12" s="5" t="s">
        <v>34</v>
      </c>
      <c r="C12" s="25" t="s">
        <v>269</v>
      </c>
      <c r="D12" s="121">
        <v>108.6</v>
      </c>
      <c r="E12" s="4">
        <v>105.3</v>
      </c>
      <c r="F12" s="4"/>
      <c r="G12" s="4"/>
      <c r="H12" s="4"/>
      <c r="I12" s="4"/>
      <c r="J12" s="4"/>
    </row>
    <row r="13" spans="2:10" ht="37.5">
      <c r="B13" s="5" t="s">
        <v>35</v>
      </c>
      <c r="C13" s="25"/>
      <c r="D13" s="121"/>
      <c r="E13" s="4"/>
      <c r="F13" s="4"/>
      <c r="G13" s="4"/>
      <c r="H13" s="4"/>
      <c r="I13" s="4"/>
      <c r="J13" s="4"/>
    </row>
    <row r="14" spans="2:10" ht="18.75">
      <c r="B14" s="5" t="s">
        <v>36</v>
      </c>
      <c r="C14" s="3" t="s">
        <v>37</v>
      </c>
      <c r="D14" s="121">
        <v>699.34</v>
      </c>
      <c r="E14" s="4">
        <v>681.07</v>
      </c>
      <c r="F14" s="4"/>
      <c r="G14" s="4"/>
      <c r="H14" s="4"/>
      <c r="I14" s="4"/>
      <c r="J14" s="4"/>
    </row>
    <row r="15" spans="2:10" ht="58.5" customHeight="1">
      <c r="B15" s="5" t="s">
        <v>38</v>
      </c>
      <c r="C15" s="25" t="s">
        <v>89</v>
      </c>
      <c r="D15" s="121">
        <v>102.2</v>
      </c>
      <c r="E15" s="4">
        <v>93.78</v>
      </c>
      <c r="F15" s="4"/>
      <c r="G15" s="4"/>
      <c r="H15" s="4"/>
      <c r="I15" s="4"/>
      <c r="J15" s="4"/>
    </row>
    <row r="16" spans="2:10" ht="25.5">
      <c r="B16" s="5" t="s">
        <v>39</v>
      </c>
      <c r="C16" s="25" t="s">
        <v>269</v>
      </c>
      <c r="D16" s="121">
        <v>104</v>
      </c>
      <c r="E16" s="4">
        <v>104.5</v>
      </c>
      <c r="F16" s="4"/>
      <c r="G16" s="4"/>
      <c r="H16" s="4"/>
      <c r="I16" s="4"/>
      <c r="J16" s="4"/>
    </row>
    <row r="17" spans="2:10" ht="18.75">
      <c r="B17" s="5" t="s">
        <v>40</v>
      </c>
      <c r="C17" s="3" t="s">
        <v>37</v>
      </c>
      <c r="D17" s="121">
        <v>221.5</v>
      </c>
      <c r="E17" s="4">
        <v>225.1</v>
      </c>
      <c r="F17" s="4"/>
      <c r="G17" s="4"/>
      <c r="H17" s="4"/>
      <c r="I17" s="4"/>
      <c r="J17" s="4"/>
    </row>
    <row r="18" spans="2:10" ht="42.75" customHeight="1">
      <c r="B18" s="5" t="s">
        <v>41</v>
      </c>
      <c r="C18" s="25" t="s">
        <v>89</v>
      </c>
      <c r="D18" s="121">
        <v>106.8</v>
      </c>
      <c r="E18" s="4">
        <v>100.4</v>
      </c>
      <c r="F18" s="4"/>
      <c r="G18" s="4"/>
      <c r="H18" s="4"/>
      <c r="I18" s="4"/>
      <c r="J18" s="4"/>
    </row>
    <row r="19" spans="2:10" ht="67.5" customHeight="1">
      <c r="B19" s="5" t="s">
        <v>42</v>
      </c>
      <c r="C19" s="25" t="s">
        <v>269</v>
      </c>
      <c r="D19" s="121">
        <v>100.82</v>
      </c>
      <c r="E19" s="4">
        <v>101.6</v>
      </c>
      <c r="F19" s="4"/>
      <c r="G19" s="4"/>
      <c r="H19" s="4"/>
      <c r="I19" s="4"/>
      <c r="J19" s="4"/>
    </row>
    <row r="20" spans="2:10" ht="37.5">
      <c r="B20" s="2" t="s">
        <v>59</v>
      </c>
      <c r="C20" s="3"/>
      <c r="D20" s="121"/>
      <c r="E20" s="4"/>
      <c r="F20" s="4"/>
      <c r="G20" s="4"/>
      <c r="H20" s="4"/>
      <c r="I20" s="4"/>
      <c r="J20" s="4"/>
    </row>
    <row r="21" spans="2:10" ht="18.75">
      <c r="B21" s="5" t="s">
        <v>60</v>
      </c>
      <c r="C21" s="3" t="s">
        <v>355</v>
      </c>
      <c r="D21" s="121">
        <v>14295.3</v>
      </c>
      <c r="E21" s="115">
        <v>11037</v>
      </c>
      <c r="F21" s="115">
        <v>12781</v>
      </c>
      <c r="G21" s="4"/>
      <c r="H21" s="4"/>
      <c r="I21" s="4"/>
      <c r="J21" s="4"/>
    </row>
    <row r="22" spans="2:10" ht="18.75">
      <c r="B22" s="5" t="s">
        <v>364</v>
      </c>
      <c r="C22" s="3" t="s">
        <v>355</v>
      </c>
      <c r="D22" s="121">
        <v>10694.5</v>
      </c>
      <c r="E22" s="4">
        <v>7710</v>
      </c>
      <c r="F22" s="4"/>
      <c r="G22" s="4"/>
      <c r="H22" s="4"/>
      <c r="I22" s="4"/>
      <c r="J22" s="4"/>
    </row>
    <row r="23" spans="2:10" ht="18.75">
      <c r="B23" s="5" t="s">
        <v>62</v>
      </c>
      <c r="C23" s="3" t="s">
        <v>355</v>
      </c>
      <c r="D23" s="121"/>
      <c r="E23" s="4"/>
      <c r="F23" s="4"/>
      <c r="G23" s="4"/>
      <c r="H23" s="4"/>
      <c r="I23" s="4"/>
      <c r="J23" s="4"/>
    </row>
    <row r="24" spans="2:10" ht="37.5">
      <c r="B24" s="5" t="s">
        <v>63</v>
      </c>
      <c r="C24" s="3" t="s">
        <v>355</v>
      </c>
      <c r="D24" s="121"/>
      <c r="E24" s="4"/>
      <c r="F24" s="4"/>
      <c r="G24" s="4"/>
      <c r="H24" s="4"/>
      <c r="I24" s="4"/>
      <c r="J24" s="4"/>
    </row>
    <row r="25" spans="2:10" ht="18.75">
      <c r="B25" s="5" t="s">
        <v>64</v>
      </c>
      <c r="C25" s="3" t="s">
        <v>355</v>
      </c>
      <c r="D25" s="121"/>
      <c r="E25" s="4"/>
      <c r="F25" s="4"/>
      <c r="G25" s="4"/>
      <c r="H25" s="4"/>
      <c r="I25" s="4"/>
      <c r="J25" s="4"/>
    </row>
    <row r="26" spans="2:10" ht="18.75">
      <c r="B26" s="5" t="s">
        <v>65</v>
      </c>
      <c r="C26" s="3" t="s">
        <v>355</v>
      </c>
      <c r="D26" s="121">
        <v>10589.2</v>
      </c>
      <c r="E26" s="4">
        <v>9831.5</v>
      </c>
      <c r="F26" s="4"/>
      <c r="G26" s="4"/>
      <c r="H26" s="4"/>
      <c r="I26" s="4"/>
      <c r="J26" s="4"/>
    </row>
    <row r="27" spans="2:10" ht="18.75">
      <c r="B27" s="5" t="s">
        <v>66</v>
      </c>
      <c r="C27" s="3" t="s">
        <v>355</v>
      </c>
      <c r="D27" s="121">
        <v>1731.6</v>
      </c>
      <c r="E27" s="4">
        <v>1875</v>
      </c>
      <c r="F27" s="4"/>
      <c r="G27" s="4"/>
      <c r="H27" s="4"/>
      <c r="I27" s="4"/>
      <c r="J27" s="4"/>
    </row>
    <row r="28" spans="2:10" ht="18.75">
      <c r="B28" s="5" t="s">
        <v>67</v>
      </c>
      <c r="C28" s="3" t="s">
        <v>355</v>
      </c>
      <c r="D28" s="121">
        <v>422</v>
      </c>
      <c r="E28" s="4">
        <v>513.57</v>
      </c>
      <c r="F28" s="4"/>
      <c r="G28" s="4"/>
      <c r="H28" s="4"/>
      <c r="I28" s="4"/>
      <c r="J28" s="4"/>
    </row>
    <row r="29" spans="2:10" ht="18.75">
      <c r="B29" s="5" t="s">
        <v>68</v>
      </c>
      <c r="C29" s="3" t="s">
        <v>355</v>
      </c>
      <c r="D29" s="121">
        <v>4738</v>
      </c>
      <c r="E29" s="4">
        <v>4828.02</v>
      </c>
      <c r="F29" s="4"/>
      <c r="G29" s="4"/>
      <c r="H29" s="4"/>
      <c r="I29" s="4"/>
      <c r="J29" s="4"/>
    </row>
    <row r="30" spans="2:10" ht="18.75">
      <c r="B30" s="5" t="s">
        <v>69</v>
      </c>
      <c r="C30" s="3" t="s">
        <v>357</v>
      </c>
      <c r="D30" s="121">
        <v>2391</v>
      </c>
      <c r="E30" s="4">
        <v>2186</v>
      </c>
      <c r="F30" s="4"/>
      <c r="G30" s="4"/>
      <c r="H30" s="4"/>
      <c r="I30" s="4"/>
      <c r="J30" s="4"/>
    </row>
    <row r="31" spans="2:10" ht="18.75">
      <c r="B31" s="5" t="s">
        <v>354</v>
      </c>
      <c r="C31" s="3" t="s">
        <v>355</v>
      </c>
      <c r="D31" s="121">
        <v>665.2</v>
      </c>
      <c r="E31" s="4">
        <v>752.3</v>
      </c>
      <c r="F31" s="4"/>
      <c r="G31" s="4"/>
      <c r="H31" s="4"/>
      <c r="I31" s="4"/>
      <c r="J31" s="4"/>
    </row>
    <row r="32" spans="2:10" ht="37.5">
      <c r="B32" s="5" t="s">
        <v>73</v>
      </c>
      <c r="C32" s="3" t="s">
        <v>355</v>
      </c>
      <c r="D32" s="121"/>
      <c r="E32" s="4"/>
      <c r="F32" s="4"/>
      <c r="G32" s="4"/>
      <c r="H32" s="4"/>
      <c r="I32" s="4"/>
      <c r="J32" s="4"/>
    </row>
    <row r="33" spans="2:10" ht="37.5">
      <c r="B33" s="5" t="s">
        <v>74</v>
      </c>
      <c r="C33" s="3" t="s">
        <v>355</v>
      </c>
      <c r="D33" s="121"/>
      <c r="E33" s="4"/>
      <c r="F33" s="4"/>
      <c r="G33" s="4"/>
      <c r="H33" s="4"/>
      <c r="I33" s="4"/>
      <c r="J33" s="4"/>
    </row>
    <row r="34" spans="2:10" s="8" customFormat="1" ht="37.5">
      <c r="B34" s="2" t="s">
        <v>419</v>
      </c>
      <c r="C34" s="25" t="s">
        <v>420</v>
      </c>
      <c r="D34" s="125">
        <v>110</v>
      </c>
      <c r="E34" s="32">
        <v>111.87</v>
      </c>
      <c r="F34" s="32"/>
      <c r="G34" s="32"/>
      <c r="H34" s="32"/>
      <c r="I34" s="32"/>
      <c r="J34" s="32"/>
    </row>
    <row r="35" spans="2:10" s="8" customFormat="1" ht="18.75">
      <c r="B35" s="5" t="s">
        <v>316</v>
      </c>
      <c r="C35" s="38" t="s">
        <v>114</v>
      </c>
      <c r="D35" s="126"/>
      <c r="E35" s="33"/>
      <c r="F35" s="33"/>
      <c r="G35" s="33"/>
      <c r="H35" s="33"/>
      <c r="I35" s="33"/>
      <c r="J35" s="33"/>
    </row>
    <row r="36" spans="2:10" s="8" customFormat="1" ht="75">
      <c r="B36" s="2" t="s">
        <v>307</v>
      </c>
      <c r="C36" s="38" t="s">
        <v>114</v>
      </c>
      <c r="D36" s="126">
        <v>117</v>
      </c>
      <c r="E36" s="33">
        <v>120</v>
      </c>
      <c r="F36" s="33"/>
      <c r="G36" s="33"/>
      <c r="H36" s="33"/>
      <c r="I36" s="33"/>
      <c r="J36" s="33"/>
    </row>
    <row r="37" spans="2:10" s="8" customFormat="1" ht="18.75">
      <c r="B37" s="5" t="s">
        <v>352</v>
      </c>
      <c r="C37" s="3" t="s">
        <v>315</v>
      </c>
      <c r="D37" s="127">
        <v>420</v>
      </c>
      <c r="E37" s="33">
        <v>260</v>
      </c>
      <c r="F37" s="33"/>
      <c r="G37" s="33"/>
      <c r="H37" s="33"/>
      <c r="I37" s="33"/>
      <c r="J37" s="33"/>
    </row>
    <row r="38" spans="2:10" s="8" customFormat="1" ht="37.5">
      <c r="B38" s="2" t="s">
        <v>306</v>
      </c>
      <c r="C38" s="3" t="s">
        <v>183</v>
      </c>
      <c r="D38" s="127">
        <v>683</v>
      </c>
      <c r="E38" s="33">
        <v>644</v>
      </c>
      <c r="F38" s="33"/>
      <c r="G38" s="33"/>
      <c r="H38" s="33"/>
      <c r="I38" s="33"/>
      <c r="J38" s="33"/>
    </row>
    <row r="39" spans="2:10" s="8" customFormat="1" ht="37.5">
      <c r="B39" s="5" t="s">
        <v>122</v>
      </c>
      <c r="C39" s="3" t="s">
        <v>317</v>
      </c>
      <c r="D39" s="121">
        <v>10300</v>
      </c>
      <c r="E39" s="4">
        <v>12000</v>
      </c>
      <c r="F39" s="4"/>
      <c r="G39" s="4"/>
      <c r="H39" s="4"/>
      <c r="I39" s="4"/>
      <c r="J39" s="4"/>
    </row>
    <row r="40" spans="2:10" s="8" customFormat="1" ht="18.75">
      <c r="B40" s="5" t="s">
        <v>55</v>
      </c>
      <c r="C40" s="3" t="s">
        <v>317</v>
      </c>
      <c r="D40" s="121">
        <v>10000</v>
      </c>
      <c r="E40" s="4">
        <v>10000</v>
      </c>
      <c r="F40" s="4"/>
      <c r="G40" s="4"/>
      <c r="H40" s="4"/>
      <c r="I40" s="4"/>
      <c r="J40" s="4"/>
    </row>
    <row r="41" spans="2:10" s="8" customFormat="1" ht="18.75">
      <c r="B41" s="5" t="s">
        <v>126</v>
      </c>
      <c r="C41" s="3"/>
      <c r="D41" s="121"/>
      <c r="E41" s="4"/>
      <c r="F41" s="4"/>
      <c r="G41" s="4"/>
      <c r="H41" s="4"/>
      <c r="I41" s="4"/>
      <c r="J41" s="4"/>
    </row>
    <row r="42" spans="2:10" s="8" customFormat="1" ht="18.75">
      <c r="B42" s="2" t="s">
        <v>127</v>
      </c>
      <c r="C42" s="3" t="s">
        <v>317</v>
      </c>
      <c r="D42" s="121"/>
      <c r="E42" s="4"/>
      <c r="F42" s="4"/>
      <c r="G42" s="4"/>
      <c r="H42" s="4"/>
      <c r="I42" s="4"/>
      <c r="J42" s="4"/>
    </row>
    <row r="43" spans="2:10" ht="18.75">
      <c r="B43" s="6" t="s">
        <v>128</v>
      </c>
      <c r="C43" s="3"/>
      <c r="D43" s="121"/>
      <c r="E43" s="4"/>
      <c r="F43" s="4"/>
      <c r="G43" s="4"/>
      <c r="H43" s="4"/>
      <c r="I43" s="4"/>
      <c r="J43" s="4"/>
    </row>
    <row r="44" spans="2:10" ht="54" customHeight="1">
      <c r="B44" s="6" t="s">
        <v>129</v>
      </c>
      <c r="C44" s="25" t="s">
        <v>87</v>
      </c>
      <c r="D44" s="128">
        <v>139.6</v>
      </c>
      <c r="E44" s="48">
        <v>184.4</v>
      </c>
      <c r="F44" s="48"/>
      <c r="G44" s="48"/>
      <c r="H44" s="48"/>
      <c r="I44" s="4"/>
      <c r="J44" s="4"/>
    </row>
    <row r="45" spans="2:10" ht="57" customHeight="1">
      <c r="B45" s="5" t="s">
        <v>130</v>
      </c>
      <c r="C45" s="25" t="s">
        <v>89</v>
      </c>
      <c r="D45" s="128">
        <v>107.2</v>
      </c>
      <c r="E45" s="49">
        <v>123.2</v>
      </c>
      <c r="F45" s="49"/>
      <c r="G45" s="48"/>
      <c r="H45" s="48"/>
      <c r="I45" s="4"/>
      <c r="J45" s="4"/>
    </row>
    <row r="46" spans="2:10" ht="93.75">
      <c r="B46" s="5" t="s">
        <v>131</v>
      </c>
      <c r="C46" s="25" t="s">
        <v>269</v>
      </c>
      <c r="D46" s="129">
        <v>106.7</v>
      </c>
      <c r="E46" s="50">
        <v>107.2</v>
      </c>
      <c r="F46" s="50"/>
      <c r="G46" s="50"/>
      <c r="H46" s="50"/>
      <c r="I46" s="4"/>
      <c r="J46" s="4"/>
    </row>
    <row r="47" spans="2:10" ht="18.75">
      <c r="B47" s="5" t="s">
        <v>132</v>
      </c>
      <c r="C47" s="25" t="s">
        <v>285</v>
      </c>
      <c r="D47" s="128">
        <v>102.4</v>
      </c>
      <c r="E47" s="49">
        <v>145.7</v>
      </c>
      <c r="F47" s="49"/>
      <c r="G47" s="48"/>
      <c r="H47" s="48"/>
      <c r="I47" s="4"/>
      <c r="J47" s="4"/>
    </row>
    <row r="48" spans="2:10" ht="57" customHeight="1">
      <c r="B48" s="5" t="s">
        <v>130</v>
      </c>
      <c r="C48" s="25" t="s">
        <v>89</v>
      </c>
      <c r="D48" s="129">
        <v>108.19</v>
      </c>
      <c r="E48" s="50">
        <v>132.73</v>
      </c>
      <c r="F48" s="50"/>
      <c r="G48" s="50"/>
      <c r="H48" s="50"/>
      <c r="I48" s="4"/>
      <c r="J48" s="4"/>
    </row>
    <row r="49" spans="2:10" ht="112.5">
      <c r="B49" s="35" t="s">
        <v>133</v>
      </c>
      <c r="C49" s="25" t="s">
        <v>269</v>
      </c>
      <c r="D49" s="129">
        <v>106.7</v>
      </c>
      <c r="E49" s="50">
        <v>107.2</v>
      </c>
      <c r="F49" s="50"/>
      <c r="G49" s="50"/>
      <c r="H49" s="50"/>
      <c r="I49" s="4"/>
      <c r="J49" s="4"/>
    </row>
    <row r="50" spans="2:10" ht="18.75">
      <c r="B50" s="6" t="s">
        <v>134</v>
      </c>
      <c r="C50" s="3"/>
      <c r="D50" s="121"/>
      <c r="E50" s="4"/>
      <c r="F50" s="4"/>
      <c r="G50" s="4"/>
      <c r="H50" s="4"/>
      <c r="I50" s="4"/>
      <c r="J50" s="4"/>
    </row>
    <row r="51" spans="2:10" ht="18.75">
      <c r="B51" s="6" t="s">
        <v>136</v>
      </c>
      <c r="C51" s="3" t="s">
        <v>135</v>
      </c>
      <c r="D51" s="121">
        <v>43.6</v>
      </c>
      <c r="E51" s="4">
        <v>55</v>
      </c>
      <c r="F51" s="4"/>
      <c r="G51" s="4"/>
      <c r="H51" s="4"/>
      <c r="I51" s="4"/>
      <c r="J51" s="4"/>
    </row>
    <row r="52" spans="2:10" ht="18.75">
      <c r="B52" s="5" t="s">
        <v>137</v>
      </c>
      <c r="C52" s="3" t="s">
        <v>135</v>
      </c>
      <c r="D52" s="121"/>
      <c r="E52" s="4"/>
      <c r="F52" s="4"/>
      <c r="G52" s="4"/>
      <c r="H52" s="4"/>
      <c r="I52" s="4"/>
      <c r="J52" s="4"/>
    </row>
    <row r="53" spans="2:10" ht="18.75">
      <c r="B53" s="5" t="s">
        <v>138</v>
      </c>
      <c r="C53" s="3" t="s">
        <v>135</v>
      </c>
      <c r="D53" s="121">
        <v>56.3</v>
      </c>
      <c r="E53" s="4">
        <v>72.8</v>
      </c>
      <c r="F53" s="4"/>
      <c r="G53" s="4"/>
      <c r="H53" s="4"/>
      <c r="I53" s="4"/>
      <c r="J53" s="4"/>
    </row>
    <row r="54" spans="2:10" ht="18.75">
      <c r="B54" s="5" t="s">
        <v>139</v>
      </c>
      <c r="C54" s="3" t="s">
        <v>135</v>
      </c>
      <c r="D54" s="121"/>
      <c r="E54" s="4"/>
      <c r="F54" s="4"/>
      <c r="G54" s="4"/>
      <c r="H54" s="4"/>
      <c r="I54" s="4"/>
      <c r="J54" s="4"/>
    </row>
    <row r="55" spans="2:10" ht="18.75">
      <c r="B55" s="5" t="s">
        <v>140</v>
      </c>
      <c r="C55" s="3" t="s">
        <v>135</v>
      </c>
      <c r="D55" s="121"/>
      <c r="E55" s="4"/>
      <c r="F55" s="4"/>
      <c r="G55" s="4"/>
      <c r="H55" s="4"/>
      <c r="I55" s="4"/>
      <c r="J55" s="4"/>
    </row>
    <row r="56" spans="2:10" ht="18.75">
      <c r="B56" s="5" t="s">
        <v>55</v>
      </c>
      <c r="C56" s="3" t="s">
        <v>135</v>
      </c>
      <c r="D56" s="121">
        <v>39.7</v>
      </c>
      <c r="E56" s="4">
        <v>56.6</v>
      </c>
      <c r="F56" s="4"/>
      <c r="G56" s="4"/>
      <c r="H56" s="4"/>
      <c r="I56" s="4"/>
      <c r="J56" s="4"/>
    </row>
    <row r="57" spans="2:10" ht="18.75">
      <c r="B57" s="6" t="s">
        <v>141</v>
      </c>
      <c r="C57" s="3"/>
      <c r="D57" s="121"/>
      <c r="E57" s="4"/>
      <c r="F57" s="4"/>
      <c r="G57" s="4"/>
      <c r="H57" s="4"/>
      <c r="I57" s="4"/>
      <c r="J57" s="4"/>
    </row>
    <row r="58" spans="2:10" ht="18.75">
      <c r="B58" s="6" t="s">
        <v>142</v>
      </c>
      <c r="C58" s="3" t="s">
        <v>135</v>
      </c>
      <c r="D58" s="121"/>
      <c r="E58" s="4"/>
      <c r="F58" s="4"/>
      <c r="G58" s="4"/>
      <c r="H58" s="4"/>
      <c r="I58" s="4"/>
      <c r="J58" s="4"/>
    </row>
    <row r="59" spans="2:10" ht="18.75">
      <c r="B59" s="6" t="s">
        <v>143</v>
      </c>
      <c r="C59" s="3" t="s">
        <v>135</v>
      </c>
      <c r="D59" s="121"/>
      <c r="E59" s="4"/>
      <c r="F59" s="4"/>
      <c r="G59" s="4"/>
      <c r="H59" s="4"/>
      <c r="I59" s="4"/>
      <c r="J59" s="4"/>
    </row>
    <row r="60" spans="2:10" ht="18.75">
      <c r="B60" s="5" t="s">
        <v>144</v>
      </c>
      <c r="C60" s="3" t="s">
        <v>135</v>
      </c>
      <c r="D60" s="121"/>
      <c r="E60" s="4"/>
      <c r="F60" s="4"/>
      <c r="G60" s="4"/>
      <c r="H60" s="4"/>
      <c r="I60" s="4"/>
      <c r="J60" s="4"/>
    </row>
    <row r="61" spans="2:10" ht="37.5">
      <c r="B61" s="6" t="s">
        <v>145</v>
      </c>
      <c r="C61" s="3" t="s">
        <v>135</v>
      </c>
      <c r="D61" s="121"/>
      <c r="E61" s="4"/>
      <c r="F61" s="4"/>
      <c r="G61" s="4"/>
      <c r="H61" s="4"/>
      <c r="I61" s="4"/>
      <c r="J61" s="4"/>
    </row>
    <row r="62" spans="2:10" ht="19.5" customHeight="1">
      <c r="B62" s="6" t="s">
        <v>146</v>
      </c>
      <c r="C62" s="3" t="s">
        <v>135</v>
      </c>
      <c r="D62" s="121"/>
      <c r="E62" s="4"/>
      <c r="F62" s="4"/>
      <c r="G62" s="4"/>
      <c r="H62" s="4"/>
      <c r="I62" s="4"/>
      <c r="J62" s="4"/>
    </row>
    <row r="63" spans="2:10" ht="18.75">
      <c r="B63" s="5" t="s">
        <v>55</v>
      </c>
      <c r="C63" s="3" t="s">
        <v>320</v>
      </c>
      <c r="D63" s="121"/>
      <c r="E63" s="4"/>
      <c r="F63" s="4"/>
      <c r="G63" s="4"/>
      <c r="H63" s="4"/>
      <c r="I63" s="4"/>
      <c r="J63" s="4"/>
    </row>
    <row r="64" spans="2:10" ht="18.75">
      <c r="B64" s="5" t="s">
        <v>172</v>
      </c>
      <c r="C64" s="3" t="s">
        <v>171</v>
      </c>
      <c r="D64" s="121"/>
      <c r="E64" s="4"/>
      <c r="F64" s="4"/>
      <c r="G64" s="4"/>
      <c r="H64" s="4"/>
      <c r="I64" s="4"/>
      <c r="J64" s="4"/>
    </row>
    <row r="65" spans="2:10" ht="18.75">
      <c r="B65" s="5" t="s">
        <v>173</v>
      </c>
      <c r="C65" s="3" t="s">
        <v>320</v>
      </c>
      <c r="D65" s="121"/>
      <c r="E65" s="4"/>
      <c r="F65" s="4"/>
      <c r="G65" s="4"/>
      <c r="H65" s="4"/>
      <c r="I65" s="4"/>
      <c r="J65" s="4"/>
    </row>
    <row r="66" spans="2:10" ht="37.5">
      <c r="B66" s="11" t="s">
        <v>174</v>
      </c>
      <c r="C66" s="3" t="s">
        <v>320</v>
      </c>
      <c r="D66" s="121"/>
      <c r="E66" s="4"/>
      <c r="F66" s="4"/>
      <c r="G66" s="4"/>
      <c r="H66" s="4"/>
      <c r="I66" s="4"/>
      <c r="J66" s="4"/>
    </row>
    <row r="67" spans="2:10" ht="18.75">
      <c r="B67" s="5" t="s">
        <v>175</v>
      </c>
      <c r="C67" s="12" t="s">
        <v>320</v>
      </c>
      <c r="D67" s="131"/>
      <c r="E67" s="13"/>
      <c r="F67" s="13"/>
      <c r="G67" s="13"/>
      <c r="H67" s="13"/>
      <c r="I67" s="13"/>
      <c r="J67" s="13"/>
    </row>
    <row r="68" spans="1:27" s="14" customFormat="1" ht="37.5">
      <c r="A68" s="17"/>
      <c r="B68" s="20" t="s">
        <v>176</v>
      </c>
      <c r="C68" s="3" t="s">
        <v>320</v>
      </c>
      <c r="D68" s="121"/>
      <c r="E68" s="4"/>
      <c r="F68" s="4"/>
      <c r="G68" s="4"/>
      <c r="H68" s="4"/>
      <c r="I68" s="16"/>
      <c r="J68" s="16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22" customFormat="1" ht="18.75">
      <c r="A69" s="17"/>
      <c r="B69" s="2" t="s">
        <v>177</v>
      </c>
      <c r="C69" s="12" t="s">
        <v>320</v>
      </c>
      <c r="D69" s="130"/>
      <c r="E69" s="13"/>
      <c r="F69" s="13"/>
      <c r="G69" s="13"/>
      <c r="H69" s="13"/>
      <c r="I69" s="21"/>
      <c r="J69" s="21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2:33" s="14" customFormat="1" ht="37.5">
      <c r="B70" s="6" t="s">
        <v>324</v>
      </c>
      <c r="C70" s="3"/>
      <c r="D70" s="121"/>
      <c r="E70" s="4"/>
      <c r="F70" s="4"/>
      <c r="G70" s="4"/>
      <c r="H70" s="4"/>
      <c r="I70" s="4"/>
      <c r="J70" s="4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2:33" s="15" customFormat="1" ht="21" customHeight="1">
      <c r="B71" s="54" t="s">
        <v>325</v>
      </c>
      <c r="C71" s="3" t="s">
        <v>183</v>
      </c>
      <c r="D71" s="121">
        <v>13460</v>
      </c>
      <c r="E71" s="4">
        <v>13145</v>
      </c>
      <c r="F71" s="4"/>
      <c r="G71" s="4"/>
      <c r="H71" s="4"/>
      <c r="I71" s="4"/>
      <c r="J71" s="4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2:33" s="15" customFormat="1" ht="18.75">
      <c r="B72" s="54" t="s">
        <v>326</v>
      </c>
      <c r="C72" s="3" t="s">
        <v>183</v>
      </c>
      <c r="D72" s="121">
        <v>11131</v>
      </c>
      <c r="E72" s="4">
        <v>10876</v>
      </c>
      <c r="F72" s="4"/>
      <c r="G72" s="4"/>
      <c r="H72" s="4"/>
      <c r="I72" s="4"/>
      <c r="J72" s="4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2:33" s="15" customFormat="1" ht="37.5">
      <c r="B73" s="6" t="s">
        <v>178</v>
      </c>
      <c r="C73" s="3" t="s">
        <v>183</v>
      </c>
      <c r="D73" s="121">
        <v>2329</v>
      </c>
      <c r="E73" s="4">
        <v>2269</v>
      </c>
      <c r="F73" s="4"/>
      <c r="G73" s="4"/>
      <c r="H73" s="4"/>
      <c r="I73" s="4"/>
      <c r="J73" s="4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2:33" s="15" customFormat="1" ht="37.5">
      <c r="B74" s="55" t="s">
        <v>327</v>
      </c>
      <c r="C74" s="3" t="s">
        <v>315</v>
      </c>
      <c r="D74" s="121">
        <v>5700</v>
      </c>
      <c r="E74" s="4">
        <v>5298</v>
      </c>
      <c r="F74" s="4"/>
      <c r="G74" s="4"/>
      <c r="H74" s="4"/>
      <c r="I74" s="4"/>
      <c r="J74" s="4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2:33" s="15" customFormat="1" ht="31.5">
      <c r="B75" s="56" t="s">
        <v>332</v>
      </c>
      <c r="C75" s="3"/>
      <c r="D75" s="121"/>
      <c r="E75" s="4"/>
      <c r="F75" s="4"/>
      <c r="G75" s="4"/>
      <c r="H75" s="4"/>
      <c r="I75" s="4"/>
      <c r="J75" s="4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2:33" s="15" customFormat="1" ht="18.75">
      <c r="B76" s="56" t="s">
        <v>333</v>
      </c>
      <c r="C76" s="3" t="s">
        <v>183</v>
      </c>
      <c r="D76" s="132">
        <v>318</v>
      </c>
      <c r="E76" s="57">
        <v>311</v>
      </c>
      <c r="F76" s="57"/>
      <c r="G76" s="57"/>
      <c r="H76" s="57"/>
      <c r="I76" s="57"/>
      <c r="J76" s="57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2:33" s="15" customFormat="1" ht="31.5">
      <c r="B77" s="56" t="s">
        <v>334</v>
      </c>
      <c r="C77" s="3" t="s">
        <v>183</v>
      </c>
      <c r="D77" s="132">
        <v>803</v>
      </c>
      <c r="E77" s="57">
        <v>569</v>
      </c>
      <c r="F77" s="57"/>
      <c r="G77" s="57"/>
      <c r="H77" s="57"/>
      <c r="I77" s="57"/>
      <c r="J77" s="57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2:33" s="15" customFormat="1" ht="18.75">
      <c r="B78" s="56" t="s">
        <v>335</v>
      </c>
      <c r="C78" s="3" t="s">
        <v>183</v>
      </c>
      <c r="D78" s="132">
        <v>137</v>
      </c>
      <c r="E78" s="57">
        <v>135</v>
      </c>
      <c r="F78" s="57"/>
      <c r="G78" s="57"/>
      <c r="H78" s="57"/>
      <c r="I78" s="57"/>
      <c r="J78" s="57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2:33" s="15" customFormat="1" ht="47.25">
      <c r="B79" s="56" t="s">
        <v>336</v>
      </c>
      <c r="C79" s="3" t="s">
        <v>315</v>
      </c>
      <c r="D79" s="132">
        <v>138</v>
      </c>
      <c r="E79" s="57">
        <v>135</v>
      </c>
      <c r="F79" s="57"/>
      <c r="G79" s="57"/>
      <c r="H79" s="57"/>
      <c r="I79" s="57"/>
      <c r="J79" s="57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2:33" s="15" customFormat="1" ht="18.75">
      <c r="B80" s="56" t="s">
        <v>337</v>
      </c>
      <c r="C80" s="3" t="s">
        <v>183</v>
      </c>
      <c r="D80" s="132">
        <v>1013</v>
      </c>
      <c r="E80" s="57">
        <v>994</v>
      </c>
      <c r="F80" s="57"/>
      <c r="G80" s="57"/>
      <c r="H80" s="57"/>
      <c r="I80" s="57"/>
      <c r="J80" s="57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2:33" s="15" customFormat="1" ht="18.75">
      <c r="B81" s="56" t="s">
        <v>344</v>
      </c>
      <c r="C81" s="3" t="s">
        <v>183</v>
      </c>
      <c r="D81" s="132">
        <v>153</v>
      </c>
      <c r="E81" s="57">
        <v>150</v>
      </c>
      <c r="F81" s="57"/>
      <c r="G81" s="57"/>
      <c r="H81" s="57"/>
      <c r="I81" s="57"/>
      <c r="J81" s="57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2:33" s="15" customFormat="1" ht="18.75">
      <c r="B82" s="56" t="s">
        <v>343</v>
      </c>
      <c r="C82" s="3" t="s">
        <v>183</v>
      </c>
      <c r="D82" s="132">
        <v>25</v>
      </c>
      <c r="E82" s="57">
        <v>20</v>
      </c>
      <c r="F82" s="57"/>
      <c r="G82" s="57"/>
      <c r="H82" s="57"/>
      <c r="I82" s="57"/>
      <c r="J82" s="57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2:33" s="15" customFormat="1" ht="31.5">
      <c r="B83" s="56" t="s">
        <v>342</v>
      </c>
      <c r="C83" s="3" t="s">
        <v>315</v>
      </c>
      <c r="D83" s="132">
        <v>108</v>
      </c>
      <c r="E83" s="57">
        <v>100</v>
      </c>
      <c r="F83" s="57"/>
      <c r="G83" s="57"/>
      <c r="H83" s="57"/>
      <c r="I83" s="57"/>
      <c r="J83" s="57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2:33" s="15" customFormat="1" ht="31.5">
      <c r="B84" s="56" t="s">
        <v>338</v>
      </c>
      <c r="C84" s="3" t="s">
        <v>183</v>
      </c>
      <c r="D84" s="132">
        <v>77</v>
      </c>
      <c r="E84" s="57">
        <v>74</v>
      </c>
      <c r="F84" s="57"/>
      <c r="G84" s="57"/>
      <c r="H84" s="57"/>
      <c r="I84" s="57"/>
      <c r="J84" s="57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2:33" s="15" customFormat="1" ht="18.75">
      <c r="B85" s="56" t="s">
        <v>339</v>
      </c>
      <c r="C85" s="3" t="s">
        <v>183</v>
      </c>
      <c r="D85" s="132">
        <v>338</v>
      </c>
      <c r="E85" s="57">
        <v>302</v>
      </c>
      <c r="F85" s="57"/>
      <c r="G85" s="57"/>
      <c r="H85" s="57"/>
      <c r="I85" s="57"/>
      <c r="J85" s="57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2:33" s="15" customFormat="1" ht="31.5">
      <c r="B86" s="56" t="s">
        <v>340</v>
      </c>
      <c r="C86" s="3" t="s">
        <v>183</v>
      </c>
      <c r="D86" s="132">
        <v>823</v>
      </c>
      <c r="E86" s="57">
        <v>780</v>
      </c>
      <c r="F86" s="57"/>
      <c r="G86" s="57"/>
      <c r="H86" s="57"/>
      <c r="I86" s="57"/>
      <c r="J86" s="57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2:33" s="15" customFormat="1" ht="31.5">
      <c r="B87" s="56" t="s">
        <v>341</v>
      </c>
      <c r="C87" s="3" t="s">
        <v>315</v>
      </c>
      <c r="D87" s="132">
        <v>1345</v>
      </c>
      <c r="E87" s="57">
        <v>1324</v>
      </c>
      <c r="F87" s="57"/>
      <c r="G87" s="57"/>
      <c r="H87" s="57"/>
      <c r="I87" s="57"/>
      <c r="J87" s="57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2:33" s="15" customFormat="1" ht="56.25">
      <c r="B88" s="55" t="s">
        <v>328</v>
      </c>
      <c r="C88" s="3" t="s">
        <v>183</v>
      </c>
      <c r="D88" s="132">
        <v>422</v>
      </c>
      <c r="E88" s="57">
        <v>404</v>
      </c>
      <c r="F88" s="57"/>
      <c r="G88" s="57"/>
      <c r="H88" s="57"/>
      <c r="I88" s="57"/>
      <c r="J88" s="57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s="15" customFormat="1" ht="56.25">
      <c r="A89" s="24"/>
      <c r="B89" s="55" t="s">
        <v>345</v>
      </c>
      <c r="C89" s="3" t="s">
        <v>183</v>
      </c>
      <c r="D89" s="121">
        <v>879</v>
      </c>
      <c r="E89" s="4">
        <v>872</v>
      </c>
      <c r="F89" s="4"/>
      <c r="G89" s="4"/>
      <c r="H89" s="4"/>
      <c r="I89" s="4"/>
      <c r="J89" s="4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s="23" customFormat="1" ht="18.75">
      <c r="A90" s="19"/>
      <c r="B90" s="54" t="s">
        <v>330</v>
      </c>
      <c r="C90" s="3" t="s">
        <v>329</v>
      </c>
      <c r="D90" s="133">
        <v>382</v>
      </c>
      <c r="E90" s="58">
        <v>486</v>
      </c>
      <c r="F90" s="58"/>
      <c r="G90" s="58"/>
      <c r="H90" s="4"/>
      <c r="I90" s="4"/>
      <c r="J90" s="4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s="15" customFormat="1" ht="18.75">
      <c r="A91" s="19"/>
      <c r="B91" s="5" t="s">
        <v>179</v>
      </c>
      <c r="C91" s="3" t="s">
        <v>331</v>
      </c>
      <c r="D91" s="121"/>
      <c r="E91" s="4">
        <v>5578</v>
      </c>
      <c r="F91" s="4"/>
      <c r="G91" s="4"/>
      <c r="H91" s="4"/>
      <c r="I91" s="4"/>
      <c r="J91" s="4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23"/>
      <c r="AC91" s="23"/>
      <c r="AD91" s="23"/>
      <c r="AE91" s="23"/>
      <c r="AF91" s="23"/>
      <c r="AG91" s="23"/>
    </row>
    <row r="92" spans="1:27" s="15" customFormat="1" ht="37.5">
      <c r="A92" s="19"/>
      <c r="B92" s="5" t="s">
        <v>180</v>
      </c>
      <c r="C92" s="43" t="s">
        <v>94</v>
      </c>
      <c r="D92" s="124">
        <v>28</v>
      </c>
      <c r="E92" s="4">
        <v>28</v>
      </c>
      <c r="F92" s="4"/>
      <c r="G92" s="4"/>
      <c r="H92" s="4"/>
      <c r="I92" s="4"/>
      <c r="J92" s="4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5" customFormat="1" ht="37.5">
      <c r="A93" s="19"/>
      <c r="B93" s="5" t="s">
        <v>181</v>
      </c>
      <c r="C93" s="43" t="s">
        <v>94</v>
      </c>
      <c r="D93" s="124"/>
      <c r="E93" s="4"/>
      <c r="F93" s="4"/>
      <c r="G93" s="4"/>
      <c r="H93" s="4"/>
      <c r="I93" s="4"/>
      <c r="J93" s="4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5" customFormat="1" ht="93.75">
      <c r="A94" s="19"/>
      <c r="B94" s="6" t="s">
        <v>182</v>
      </c>
      <c r="C94" s="3" t="s">
        <v>183</v>
      </c>
      <c r="D94" s="121">
        <v>3.7</v>
      </c>
      <c r="E94" s="4">
        <v>4.6</v>
      </c>
      <c r="F94" s="4"/>
      <c r="G94" s="4"/>
      <c r="H94" s="4"/>
      <c r="I94" s="4"/>
      <c r="J94" s="4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5" customFormat="1" ht="37.5">
      <c r="A95" s="19"/>
      <c r="B95" s="6" t="s">
        <v>323</v>
      </c>
      <c r="C95" s="43" t="s">
        <v>183</v>
      </c>
      <c r="D95" s="124">
        <v>6.3</v>
      </c>
      <c r="E95" s="4">
        <v>3.5</v>
      </c>
      <c r="F95" s="4"/>
      <c r="G95" s="4"/>
      <c r="H95" s="4"/>
      <c r="I95" s="4"/>
      <c r="J95" s="4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5" customFormat="1" ht="37.5">
      <c r="A96" s="19"/>
      <c r="B96" s="6" t="s">
        <v>323</v>
      </c>
      <c r="C96" s="3" t="s">
        <v>164</v>
      </c>
      <c r="D96" s="121">
        <v>17173.9</v>
      </c>
      <c r="E96" s="4">
        <v>18747.4</v>
      </c>
      <c r="F96" s="4"/>
      <c r="G96" s="4"/>
      <c r="H96" s="4"/>
      <c r="I96" s="4"/>
      <c r="J96" s="4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5" customFormat="1" ht="56.25">
      <c r="A97" s="19"/>
      <c r="B97" s="6" t="s">
        <v>238</v>
      </c>
      <c r="C97" s="43" t="s">
        <v>269</v>
      </c>
      <c r="D97" s="121">
        <v>104</v>
      </c>
      <c r="E97" s="4">
        <v>109.2</v>
      </c>
      <c r="F97" s="4"/>
      <c r="G97" s="4"/>
      <c r="H97" s="4"/>
      <c r="I97" s="4"/>
      <c r="J97" s="4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8" s="15" customFormat="1" ht="37.5">
      <c r="A98" s="19"/>
      <c r="B98" s="5" t="s">
        <v>184</v>
      </c>
      <c r="C98" s="3" t="s">
        <v>315</v>
      </c>
      <c r="D98" s="126">
        <v>5035</v>
      </c>
      <c r="E98" s="33">
        <v>4477</v>
      </c>
      <c r="F98" s="33"/>
      <c r="G98" s="33"/>
      <c r="H98" s="33"/>
      <c r="I98" s="33"/>
      <c r="J98" s="33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8"/>
    </row>
    <row r="99" spans="1:28" s="15" customFormat="1" ht="18.75">
      <c r="A99" s="19"/>
      <c r="B99" s="5" t="s">
        <v>185</v>
      </c>
      <c r="C99" s="3" t="s">
        <v>37</v>
      </c>
      <c r="D99" s="121">
        <v>1037.6</v>
      </c>
      <c r="E99" s="4">
        <v>1067.3</v>
      </c>
      <c r="F99" s="4"/>
      <c r="G99" s="4"/>
      <c r="H99" s="4"/>
      <c r="I99" s="4"/>
      <c r="J99" s="4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8"/>
    </row>
    <row r="100" spans="1:28" s="15" customFormat="1" ht="93.75">
      <c r="A100" s="19"/>
      <c r="B100" s="6" t="s">
        <v>186</v>
      </c>
      <c r="C100" s="3" t="s">
        <v>37</v>
      </c>
      <c r="D100" s="121"/>
      <c r="E100" s="4"/>
      <c r="F100" s="4"/>
      <c r="G100" s="4"/>
      <c r="H100" s="4"/>
      <c r="I100" s="4"/>
      <c r="J100" s="4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8"/>
    </row>
    <row r="101" spans="1:28" s="15" customFormat="1" ht="37.5">
      <c r="A101" s="19"/>
      <c r="B101" s="6" t="s">
        <v>188</v>
      </c>
      <c r="C101" s="3" t="s">
        <v>187</v>
      </c>
      <c r="D101" s="121">
        <v>0.01</v>
      </c>
      <c r="E101" s="4">
        <v>0.01</v>
      </c>
      <c r="F101" s="4"/>
      <c r="G101" s="4"/>
      <c r="H101" s="4"/>
      <c r="I101" s="4"/>
      <c r="J101" s="4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8"/>
    </row>
    <row r="102" spans="1:28" s="15" customFormat="1" ht="18.75">
      <c r="A102" s="19"/>
      <c r="B102" s="35" t="s">
        <v>189</v>
      </c>
      <c r="C102" s="43" t="s">
        <v>94</v>
      </c>
      <c r="D102" s="124"/>
      <c r="E102" s="4"/>
      <c r="F102" s="4"/>
      <c r="G102" s="4"/>
      <c r="H102" s="4"/>
      <c r="I102" s="4"/>
      <c r="J102" s="4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8"/>
    </row>
    <row r="103" spans="2:10" s="8" customFormat="1" ht="37.5">
      <c r="B103" s="6" t="s">
        <v>190</v>
      </c>
      <c r="C103" s="3"/>
      <c r="D103" s="121"/>
      <c r="E103" s="4"/>
      <c r="F103" s="4"/>
      <c r="G103" s="4"/>
      <c r="H103" s="4"/>
      <c r="I103" s="4"/>
      <c r="J103" s="4"/>
    </row>
    <row r="104" spans="2:10" s="8" customFormat="1" ht="56.25">
      <c r="B104" s="6" t="s">
        <v>347</v>
      </c>
      <c r="C104" s="3" t="s">
        <v>183</v>
      </c>
      <c r="D104" s="127">
        <v>924</v>
      </c>
      <c r="E104" s="33">
        <v>960</v>
      </c>
      <c r="F104" s="33"/>
      <c r="G104" s="33">
        <v>980</v>
      </c>
      <c r="H104" s="33">
        <v>1010</v>
      </c>
      <c r="I104" s="33">
        <v>1015</v>
      </c>
      <c r="J104" s="33">
        <v>1015</v>
      </c>
    </row>
    <row r="105" spans="2:10" s="8" customFormat="1" ht="75">
      <c r="B105" s="6" t="s">
        <v>191</v>
      </c>
      <c r="C105" s="3" t="s">
        <v>331</v>
      </c>
      <c r="D105" s="127">
        <v>296</v>
      </c>
      <c r="E105" s="33">
        <v>319</v>
      </c>
      <c r="F105" s="33"/>
      <c r="G105" s="33">
        <v>285</v>
      </c>
      <c r="H105" s="33">
        <v>250</v>
      </c>
      <c r="I105" s="33">
        <v>250</v>
      </c>
      <c r="J105" s="33">
        <v>250</v>
      </c>
    </row>
    <row r="106" spans="2:10" s="8" customFormat="1" ht="18.75">
      <c r="B106" s="6" t="s">
        <v>192</v>
      </c>
      <c r="C106" s="38" t="s">
        <v>183</v>
      </c>
      <c r="D106" s="126">
        <v>2499</v>
      </c>
      <c r="E106" s="33">
        <v>2428</v>
      </c>
      <c r="F106" s="33"/>
      <c r="G106" s="33">
        <v>2419</v>
      </c>
      <c r="H106" s="33">
        <v>2366</v>
      </c>
      <c r="I106" s="33">
        <v>2381</v>
      </c>
      <c r="J106" s="33">
        <v>2381</v>
      </c>
    </row>
    <row r="107" spans="2:10" s="8" customFormat="1" ht="18.75">
      <c r="B107" s="5" t="s">
        <v>193</v>
      </c>
      <c r="C107" s="3" t="s">
        <v>183</v>
      </c>
      <c r="D107" s="126">
        <v>2499</v>
      </c>
      <c r="E107" s="33">
        <v>2428</v>
      </c>
      <c r="F107" s="33"/>
      <c r="G107" s="33">
        <v>2419</v>
      </c>
      <c r="H107" s="33">
        <v>2366</v>
      </c>
      <c r="I107" s="33">
        <v>2381</v>
      </c>
      <c r="J107" s="33">
        <v>2381</v>
      </c>
    </row>
    <row r="108" spans="2:10" s="8" customFormat="1" ht="56.25">
      <c r="B108" s="6" t="s">
        <v>353</v>
      </c>
      <c r="C108" s="38" t="s">
        <v>183</v>
      </c>
      <c r="D108" s="126" t="s">
        <v>351</v>
      </c>
      <c r="E108" s="33" t="s">
        <v>351</v>
      </c>
      <c r="F108" s="33"/>
      <c r="G108" s="33" t="s">
        <v>351</v>
      </c>
      <c r="H108" s="33" t="s">
        <v>351</v>
      </c>
      <c r="I108" s="33" t="s">
        <v>351</v>
      </c>
      <c r="J108" s="33" t="s">
        <v>351</v>
      </c>
    </row>
    <row r="109" spans="2:10" s="8" customFormat="1" ht="56.25">
      <c r="B109" s="6" t="s">
        <v>194</v>
      </c>
      <c r="C109" s="38" t="s">
        <v>183</v>
      </c>
      <c r="D109" s="126">
        <v>306</v>
      </c>
      <c r="E109" s="33">
        <v>302</v>
      </c>
      <c r="F109" s="33"/>
      <c r="G109" s="33">
        <v>302</v>
      </c>
      <c r="H109" s="33">
        <v>302</v>
      </c>
      <c r="I109" s="33">
        <v>302</v>
      </c>
      <c r="J109" s="33">
        <v>302</v>
      </c>
    </row>
    <row r="110" spans="2:10" s="8" customFormat="1" ht="37.5">
      <c r="B110" s="6" t="s">
        <v>195</v>
      </c>
      <c r="C110" s="38" t="s">
        <v>183</v>
      </c>
      <c r="D110" s="126">
        <v>171</v>
      </c>
      <c r="E110" s="33">
        <v>153</v>
      </c>
      <c r="F110" s="33"/>
      <c r="G110" s="33">
        <v>71</v>
      </c>
      <c r="H110" s="33">
        <v>0</v>
      </c>
      <c r="I110" s="33">
        <v>0</v>
      </c>
      <c r="J110" s="33">
        <v>0</v>
      </c>
    </row>
    <row r="111" spans="2:10" s="8" customFormat="1" ht="56.25">
      <c r="B111" s="6" t="s">
        <v>196</v>
      </c>
      <c r="C111" s="38" t="s">
        <v>183</v>
      </c>
      <c r="D111" s="126"/>
      <c r="E111" s="33"/>
      <c r="F111" s="33"/>
      <c r="G111" s="33"/>
      <c r="H111" s="33"/>
      <c r="I111" s="33"/>
      <c r="J111" s="33"/>
    </row>
    <row r="112" spans="2:10" s="8" customFormat="1" ht="37.5">
      <c r="B112" s="6" t="s">
        <v>195</v>
      </c>
      <c r="C112" s="38" t="s">
        <v>183</v>
      </c>
      <c r="D112" s="126">
        <v>141</v>
      </c>
      <c r="E112" s="33">
        <v>126</v>
      </c>
      <c r="F112" s="33"/>
      <c r="G112" s="33">
        <v>112</v>
      </c>
      <c r="H112" s="33">
        <v>0</v>
      </c>
      <c r="I112" s="33">
        <v>0</v>
      </c>
      <c r="J112" s="33">
        <v>0</v>
      </c>
    </row>
    <row r="113" spans="2:10" s="8" customFormat="1" ht="18.75">
      <c r="B113" s="2" t="s">
        <v>197</v>
      </c>
      <c r="C113" s="38" t="s">
        <v>183</v>
      </c>
      <c r="D113" s="126"/>
      <c r="E113" s="33"/>
      <c r="F113" s="33"/>
      <c r="G113" s="33"/>
      <c r="H113" s="33"/>
      <c r="I113" s="33"/>
      <c r="J113" s="33"/>
    </row>
    <row r="114" spans="2:10" s="8" customFormat="1" ht="56.25">
      <c r="B114" s="6" t="s">
        <v>346</v>
      </c>
      <c r="C114" s="3" t="s">
        <v>171</v>
      </c>
      <c r="D114" s="121"/>
      <c r="E114" s="4"/>
      <c r="F114" s="4"/>
      <c r="G114" s="4"/>
      <c r="H114" s="4"/>
      <c r="I114" s="4"/>
      <c r="J114" s="4"/>
    </row>
    <row r="115" spans="2:10" s="8" customFormat="1" ht="56.25">
      <c r="B115" s="6" t="s">
        <v>198</v>
      </c>
      <c r="C115" s="3" t="s">
        <v>183</v>
      </c>
      <c r="D115" s="127">
        <v>125</v>
      </c>
      <c r="E115" s="33">
        <v>115</v>
      </c>
      <c r="F115" s="33"/>
      <c r="G115" s="33">
        <v>120</v>
      </c>
      <c r="H115" s="33">
        <v>120</v>
      </c>
      <c r="I115" s="33">
        <v>120</v>
      </c>
      <c r="J115" s="33">
        <v>120</v>
      </c>
    </row>
    <row r="116" spans="2:10" s="8" customFormat="1" ht="56.25">
      <c r="B116" s="6" t="s">
        <v>199</v>
      </c>
      <c r="C116" s="38" t="s">
        <v>315</v>
      </c>
      <c r="D116" s="126">
        <v>18</v>
      </c>
      <c r="E116" s="33">
        <v>17</v>
      </c>
      <c r="F116" s="33"/>
      <c r="G116" s="33">
        <v>15</v>
      </c>
      <c r="H116" s="33">
        <v>0</v>
      </c>
      <c r="I116" s="33">
        <v>0</v>
      </c>
      <c r="J116" s="33">
        <v>0</v>
      </c>
    </row>
    <row r="117" spans="2:10" s="8" customFormat="1" ht="18.75">
      <c r="B117" s="2" t="s">
        <v>200</v>
      </c>
      <c r="C117" s="38" t="s">
        <v>183</v>
      </c>
      <c r="D117" s="126">
        <v>37</v>
      </c>
      <c r="E117" s="33">
        <v>18</v>
      </c>
      <c r="F117" s="33"/>
      <c r="G117" s="33">
        <v>35</v>
      </c>
      <c r="H117" s="33">
        <v>0</v>
      </c>
      <c r="I117" s="33">
        <v>0</v>
      </c>
      <c r="J117" s="33">
        <v>0</v>
      </c>
    </row>
    <row r="118" spans="2:10" s="8" customFormat="1" ht="18.75">
      <c r="B118" s="5" t="s">
        <v>201</v>
      </c>
      <c r="C118" s="3"/>
      <c r="D118" s="121"/>
      <c r="E118" s="4"/>
      <c r="F118" s="4"/>
      <c r="G118" s="4"/>
      <c r="H118" s="4"/>
      <c r="I118" s="4"/>
      <c r="J118" s="4"/>
    </row>
    <row r="119" spans="2:10" s="8" customFormat="1" ht="37.5">
      <c r="B119" s="5" t="s">
        <v>202</v>
      </c>
      <c r="C119" s="59"/>
      <c r="D119" s="134"/>
      <c r="E119" s="4"/>
      <c r="F119" s="4"/>
      <c r="G119" s="4"/>
      <c r="H119" s="4"/>
      <c r="I119" s="4"/>
      <c r="J119" s="4"/>
    </row>
    <row r="120" spans="2:10" s="8" customFormat="1" ht="18.75">
      <c r="B120" s="5" t="s">
        <v>204</v>
      </c>
      <c r="C120" s="3" t="s">
        <v>203</v>
      </c>
      <c r="D120" s="121">
        <v>135</v>
      </c>
      <c r="E120" s="4">
        <v>127</v>
      </c>
      <c r="F120" s="4"/>
      <c r="G120" s="4">
        <v>127</v>
      </c>
      <c r="H120" s="4">
        <v>127</v>
      </c>
      <c r="I120" s="4">
        <v>127</v>
      </c>
      <c r="J120" s="4">
        <v>127</v>
      </c>
    </row>
    <row r="121" spans="2:10" s="8" customFormat="1" ht="37.5">
      <c r="B121" s="5" t="s">
        <v>205</v>
      </c>
      <c r="C121" s="3" t="s">
        <v>350</v>
      </c>
      <c r="D121" s="121">
        <v>8.3</v>
      </c>
      <c r="E121" s="4">
        <v>5.9</v>
      </c>
      <c r="F121" s="4"/>
      <c r="G121" s="4">
        <v>6</v>
      </c>
      <c r="H121" s="4">
        <v>6.2</v>
      </c>
      <c r="I121" s="4">
        <v>6.3</v>
      </c>
      <c r="J121" s="4">
        <v>6.3</v>
      </c>
    </row>
    <row r="122" spans="2:10" s="8" customFormat="1" ht="37.5">
      <c r="B122" s="5" t="s">
        <v>206</v>
      </c>
      <c r="C122" s="3" t="s">
        <v>350</v>
      </c>
      <c r="D122" s="121">
        <v>10.2</v>
      </c>
      <c r="E122" s="4">
        <v>7.4</v>
      </c>
      <c r="F122" s="4"/>
      <c r="G122" s="4">
        <v>7.5</v>
      </c>
      <c r="H122" s="4">
        <v>7.7</v>
      </c>
      <c r="I122" s="4">
        <v>7.8</v>
      </c>
      <c r="J122" s="4">
        <v>7.8</v>
      </c>
    </row>
    <row r="123" spans="2:10" s="8" customFormat="1" ht="75">
      <c r="B123" s="5" t="s">
        <v>207</v>
      </c>
      <c r="C123" s="3" t="s">
        <v>258</v>
      </c>
      <c r="D123" s="121">
        <v>582.6</v>
      </c>
      <c r="E123" s="4">
        <v>604</v>
      </c>
      <c r="F123" s="4"/>
      <c r="G123" s="4">
        <v>601</v>
      </c>
      <c r="H123" s="4">
        <v>620</v>
      </c>
      <c r="I123" s="4">
        <v>629</v>
      </c>
      <c r="J123" s="4">
        <v>629</v>
      </c>
    </row>
    <row r="124" spans="2:10" s="8" customFormat="1" ht="56.25">
      <c r="B124" s="5" t="s">
        <v>209</v>
      </c>
      <c r="C124" s="38" t="s">
        <v>208</v>
      </c>
      <c r="D124" s="123">
        <v>919</v>
      </c>
      <c r="E124" s="4">
        <v>962</v>
      </c>
      <c r="F124" s="4"/>
      <c r="G124" s="4">
        <v>665</v>
      </c>
      <c r="H124" s="4">
        <v>660</v>
      </c>
      <c r="I124" s="4">
        <v>663</v>
      </c>
      <c r="J124" s="4">
        <v>663</v>
      </c>
    </row>
    <row r="125" spans="2:10" s="8" customFormat="1" ht="18.75">
      <c r="B125" s="5" t="s">
        <v>348</v>
      </c>
      <c r="C125" s="3"/>
      <c r="D125" s="121"/>
      <c r="E125" s="4"/>
      <c r="F125" s="4"/>
      <c r="G125" s="4"/>
      <c r="H125" s="4"/>
      <c r="I125" s="4"/>
      <c r="J125" s="4"/>
    </row>
    <row r="126" spans="2:10" s="8" customFormat="1" ht="37.5">
      <c r="B126" s="5" t="s">
        <v>210</v>
      </c>
      <c r="C126" s="38" t="s">
        <v>349</v>
      </c>
      <c r="D126" s="123">
        <v>42</v>
      </c>
      <c r="E126" s="4">
        <v>40</v>
      </c>
      <c r="F126" s="4"/>
      <c r="G126" s="4">
        <v>40</v>
      </c>
      <c r="H126" s="4">
        <v>40</v>
      </c>
      <c r="I126" s="4">
        <v>40</v>
      </c>
      <c r="J126" s="4">
        <v>40</v>
      </c>
    </row>
    <row r="127" spans="2:10" s="8" customFormat="1" ht="37.5">
      <c r="B127" s="2" t="s">
        <v>211</v>
      </c>
      <c r="C127" s="38" t="s">
        <v>349</v>
      </c>
      <c r="D127" s="123">
        <v>174</v>
      </c>
      <c r="E127" s="4">
        <v>170</v>
      </c>
      <c r="F127" s="4"/>
      <c r="G127" s="4">
        <v>171</v>
      </c>
      <c r="H127" s="4">
        <v>171</v>
      </c>
      <c r="I127" s="4">
        <v>171</v>
      </c>
      <c r="J127" s="4">
        <v>171</v>
      </c>
    </row>
    <row r="128" spans="2:10" s="8" customFormat="1" ht="37.5">
      <c r="B128" s="6" t="s">
        <v>212</v>
      </c>
      <c r="C128" s="3"/>
      <c r="D128" s="121"/>
      <c r="E128" s="4"/>
      <c r="F128" s="4"/>
      <c r="G128" s="4"/>
      <c r="H128" s="4"/>
      <c r="I128" s="4"/>
      <c r="J128" s="4"/>
    </row>
    <row r="129" spans="2:10" s="8" customFormat="1" ht="75">
      <c r="B129" s="35" t="s">
        <v>213</v>
      </c>
      <c r="C129" s="37" t="s">
        <v>313</v>
      </c>
      <c r="D129" s="123">
        <v>3174</v>
      </c>
      <c r="E129" s="4">
        <v>3210.8</v>
      </c>
      <c r="F129" s="4"/>
      <c r="G129" s="4">
        <v>3252.5</v>
      </c>
      <c r="H129" s="4">
        <v>3397</v>
      </c>
      <c r="I129" s="4"/>
      <c r="J129" s="4"/>
    </row>
    <row r="130" spans="2:10" s="8" customFormat="1" ht="38.25">
      <c r="B130" s="6" t="s">
        <v>214</v>
      </c>
      <c r="C130" s="37" t="s">
        <v>313</v>
      </c>
      <c r="D130" s="123"/>
      <c r="E130" s="4"/>
      <c r="F130" s="4"/>
      <c r="G130" s="4"/>
      <c r="H130" s="4"/>
      <c r="I130" s="4"/>
      <c r="J130" s="4"/>
    </row>
    <row r="131" spans="2:10" s="8" customFormat="1" ht="38.25">
      <c r="B131" s="5" t="s">
        <v>148</v>
      </c>
      <c r="C131" s="37" t="s">
        <v>313</v>
      </c>
      <c r="D131" s="123"/>
      <c r="E131" s="4"/>
      <c r="F131" s="4"/>
      <c r="G131" s="4"/>
      <c r="H131" s="4"/>
      <c r="I131" s="4"/>
      <c r="J131" s="4"/>
    </row>
    <row r="132" spans="2:10" s="8" customFormat="1" ht="18.75">
      <c r="B132" s="5" t="s">
        <v>149</v>
      </c>
      <c r="C132" s="25"/>
      <c r="D132" s="121"/>
      <c r="E132" s="4"/>
      <c r="F132" s="4"/>
      <c r="G132" s="4"/>
      <c r="H132" s="4"/>
      <c r="I132" s="4"/>
      <c r="J132" s="4"/>
    </row>
    <row r="133" spans="2:10" s="8" customFormat="1" ht="37.5">
      <c r="B133" s="5" t="s">
        <v>215</v>
      </c>
      <c r="C133" s="3" t="s">
        <v>319</v>
      </c>
      <c r="D133" s="121"/>
      <c r="E133" s="4"/>
      <c r="F133" s="4"/>
      <c r="G133" s="4"/>
      <c r="H133" s="4"/>
      <c r="I133" s="4"/>
      <c r="J133" s="4"/>
    </row>
    <row r="134" spans="2:10" s="8" customFormat="1" ht="18.75">
      <c r="B134" s="5" t="s">
        <v>216</v>
      </c>
      <c r="C134" s="3" t="s">
        <v>319</v>
      </c>
      <c r="D134" s="121"/>
      <c r="E134" s="4"/>
      <c r="F134" s="4"/>
      <c r="G134" s="4"/>
      <c r="H134" s="4"/>
      <c r="I134" s="4"/>
      <c r="J134" s="4"/>
    </row>
    <row r="135" spans="2:10" s="8" customFormat="1" ht="37.5">
      <c r="B135" s="6" t="s">
        <v>219</v>
      </c>
      <c r="C135" s="3" t="s">
        <v>319</v>
      </c>
      <c r="D135" s="121"/>
      <c r="E135" s="4"/>
      <c r="F135" s="4"/>
      <c r="G135" s="4"/>
      <c r="H135" s="4"/>
      <c r="I135" s="4"/>
      <c r="J135" s="4"/>
    </row>
    <row r="136" spans="2:10" s="8" customFormat="1" ht="56.25">
      <c r="B136" s="6" t="s">
        <v>221</v>
      </c>
      <c r="C136" s="38" t="s">
        <v>220</v>
      </c>
      <c r="D136" s="123">
        <v>1.1</v>
      </c>
      <c r="E136" s="4">
        <v>0.9</v>
      </c>
      <c r="F136" s="4"/>
      <c r="G136" s="4">
        <v>0.8</v>
      </c>
      <c r="H136" s="4">
        <v>0.7</v>
      </c>
      <c r="I136" s="4">
        <v>0.7</v>
      </c>
      <c r="J136" s="4">
        <v>0.7</v>
      </c>
    </row>
    <row r="137" spans="2:10" s="8" customFormat="1" ht="18.75">
      <c r="B137" s="6" t="s">
        <v>222</v>
      </c>
      <c r="C137" s="38" t="s">
        <v>61</v>
      </c>
      <c r="D137" s="123">
        <v>1.3</v>
      </c>
      <c r="E137" s="4">
        <v>1.1</v>
      </c>
      <c r="F137" s="4"/>
      <c r="G137" s="4">
        <v>0.885</v>
      </c>
      <c r="H137" s="4">
        <v>0.8</v>
      </c>
      <c r="I137" s="4">
        <v>0.8</v>
      </c>
      <c r="J137" s="4">
        <v>0.8</v>
      </c>
    </row>
    <row r="138" spans="2:10" s="8" customFormat="1" ht="26.25" customHeight="1">
      <c r="B138" s="60"/>
      <c r="C138" s="3" t="s">
        <v>223</v>
      </c>
      <c r="D138" s="121">
        <v>1.6</v>
      </c>
      <c r="E138" s="4">
        <v>1.4</v>
      </c>
      <c r="F138" s="4"/>
      <c r="G138" s="4">
        <v>1.5</v>
      </c>
      <c r="H138" s="4">
        <v>1.65</v>
      </c>
      <c r="I138" s="4">
        <v>1.7</v>
      </c>
      <c r="J138" s="4"/>
    </row>
    <row r="139" spans="2:10" ht="12.75">
      <c r="B139" s="60"/>
      <c r="C139" s="60"/>
      <c r="D139" s="135"/>
      <c r="E139" s="60"/>
      <c r="F139" s="60"/>
      <c r="G139" s="60"/>
      <c r="H139" s="60"/>
      <c r="I139" s="60"/>
      <c r="J139" s="60"/>
    </row>
    <row r="140" spans="2:10" ht="12.75">
      <c r="B140" s="60"/>
      <c r="C140" s="60"/>
      <c r="D140" s="135"/>
      <c r="E140" s="60"/>
      <c r="F140" s="60"/>
      <c r="G140" s="60"/>
      <c r="H140" s="60"/>
      <c r="I140" s="60"/>
      <c r="J140" s="60"/>
    </row>
    <row r="141" spans="2:10" ht="12.75">
      <c r="B141" s="60"/>
      <c r="C141" s="60"/>
      <c r="D141" s="135"/>
      <c r="E141" s="60"/>
      <c r="F141" s="60"/>
      <c r="G141" s="60"/>
      <c r="H141" s="60"/>
      <c r="I141" s="60"/>
      <c r="J141" s="60"/>
    </row>
    <row r="142" spans="2:10" ht="54">
      <c r="B142" s="61" t="s">
        <v>371</v>
      </c>
      <c r="C142" s="60"/>
      <c r="D142" s="135"/>
      <c r="E142" s="60"/>
      <c r="F142" s="60"/>
      <c r="G142" s="60"/>
      <c r="H142" s="60"/>
      <c r="I142" s="60"/>
      <c r="J142" s="60"/>
    </row>
    <row r="143" spans="1:10" ht="69" customHeight="1">
      <c r="A143" s="28"/>
      <c r="B143" s="27"/>
      <c r="C143" s="62"/>
      <c r="D143" s="136"/>
      <c r="E143" s="62"/>
      <c r="F143" s="62"/>
      <c r="G143" s="140" t="s">
        <v>370</v>
      </c>
      <c r="H143" s="63"/>
      <c r="I143" s="63"/>
      <c r="J143" s="63"/>
    </row>
    <row r="144" spans="2:10" ht="12.75">
      <c r="B144" s="27"/>
      <c r="C144" s="27"/>
      <c r="D144" s="137"/>
      <c r="E144" s="27"/>
      <c r="F144" s="27"/>
      <c r="G144" s="27"/>
      <c r="H144" s="27"/>
      <c r="I144" s="27"/>
      <c r="J144" s="27"/>
    </row>
    <row r="145" spans="2:10" ht="12.75">
      <c r="B145" s="27"/>
      <c r="C145" s="27"/>
      <c r="D145" s="137"/>
      <c r="E145" s="27"/>
      <c r="F145" s="27"/>
      <c r="G145" s="27"/>
      <c r="H145" s="27"/>
      <c r="I145" s="27"/>
      <c r="J145" s="27"/>
    </row>
    <row r="146" spans="3:10" ht="12.75">
      <c r="C146" s="27"/>
      <c r="D146" s="137"/>
      <c r="E146" s="27"/>
      <c r="F146" s="27"/>
      <c r="G146" s="27"/>
      <c r="H146" s="27"/>
      <c r="I146" s="27"/>
      <c r="J146" s="27"/>
    </row>
  </sheetData>
  <sheetProtection/>
  <mergeCells count="7">
    <mergeCell ref="B7:B8"/>
    <mergeCell ref="C7:C8"/>
    <mergeCell ref="H7:J7"/>
    <mergeCell ref="B2:J2"/>
    <mergeCell ref="B3:J3"/>
    <mergeCell ref="B4:J4"/>
    <mergeCell ref="B5:J5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44:H49">
      <formula1>0</formula1>
      <formula2>9.99999999999999E+132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54"/>
  <sheetViews>
    <sheetView zoomScalePageLayoutView="0" workbookViewId="0" topLeftCell="A13">
      <selection activeCell="A19" sqref="A19:IV37"/>
    </sheetView>
  </sheetViews>
  <sheetFormatPr defaultColWidth="10.25390625" defaultRowHeight="12.75"/>
  <cols>
    <col min="1" max="1" width="4.00390625" style="163" customWidth="1"/>
    <col min="2" max="2" width="49.625" style="163" customWidth="1"/>
    <col min="3" max="3" width="14.25390625" style="163" customWidth="1"/>
    <col min="4" max="6" width="10.25390625" style="163" customWidth="1"/>
    <col min="7" max="8" width="7.00390625" style="163" customWidth="1"/>
    <col min="9" max="9" width="7.25390625" style="163" customWidth="1"/>
    <col min="10" max="10" width="7.00390625" style="163" customWidth="1"/>
    <col min="11" max="11" width="7.625" style="163" customWidth="1"/>
    <col min="12" max="12" width="7.75390625" style="163" customWidth="1"/>
    <col min="13" max="16384" width="10.25390625" style="163" customWidth="1"/>
  </cols>
  <sheetData>
    <row r="2" spans="2:13" ht="15.75">
      <c r="B2" s="311" t="s">
        <v>416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62"/>
    </row>
    <row r="3" spans="2:13" ht="40.5" customHeight="1">
      <c r="B3" s="312" t="s">
        <v>417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164"/>
    </row>
    <row r="4" spans="2:13" ht="14.25" customHeight="1">
      <c r="B4" s="312" t="s">
        <v>418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164"/>
    </row>
    <row r="5" spans="2:13" ht="8.25" customHeight="1"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165"/>
    </row>
    <row r="6" ht="15.75" hidden="1"/>
    <row r="7" spans="2:13" ht="15.75" customHeight="1">
      <c r="B7" s="304" t="s">
        <v>260</v>
      </c>
      <c r="C7" s="307" t="s">
        <v>261</v>
      </c>
      <c r="D7" s="143" t="s">
        <v>262</v>
      </c>
      <c r="E7" s="143" t="s">
        <v>262</v>
      </c>
      <c r="F7" s="144" t="s">
        <v>263</v>
      </c>
      <c r="G7" s="292" t="s">
        <v>374</v>
      </c>
      <c r="H7" s="292"/>
      <c r="I7" s="292"/>
      <c r="J7" s="292"/>
      <c r="K7" s="292"/>
      <c r="L7" s="293"/>
      <c r="M7" s="145"/>
    </row>
    <row r="8" spans="2:13" ht="15.75">
      <c r="B8" s="306"/>
      <c r="C8" s="308"/>
      <c r="D8" s="304">
        <v>2013</v>
      </c>
      <c r="E8" s="304">
        <v>2014</v>
      </c>
      <c r="F8" s="304">
        <v>2015</v>
      </c>
      <c r="G8" s="302">
        <v>2016</v>
      </c>
      <c r="H8" s="303"/>
      <c r="I8" s="302">
        <v>2017</v>
      </c>
      <c r="J8" s="303"/>
      <c r="K8" s="302">
        <v>2018</v>
      </c>
      <c r="L8" s="303"/>
      <c r="M8" s="145"/>
    </row>
    <row r="9" spans="2:13" ht="25.5">
      <c r="B9" s="305"/>
      <c r="C9" s="309"/>
      <c r="D9" s="305"/>
      <c r="E9" s="305"/>
      <c r="F9" s="305"/>
      <c r="G9" s="25" t="s">
        <v>414</v>
      </c>
      <c r="H9" s="25" t="s">
        <v>415</v>
      </c>
      <c r="I9" s="25" t="s">
        <v>414</v>
      </c>
      <c r="J9" s="25" t="s">
        <v>415</v>
      </c>
      <c r="K9" s="25" t="s">
        <v>414</v>
      </c>
      <c r="L9" s="25" t="s">
        <v>415</v>
      </c>
      <c r="M9" s="148"/>
    </row>
    <row r="10" spans="2:13" ht="31.5">
      <c r="B10" s="149" t="s">
        <v>373</v>
      </c>
      <c r="C10" s="34" t="s">
        <v>320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8"/>
    </row>
    <row r="11" spans="2:13" ht="31.5">
      <c r="B11" s="149" t="s">
        <v>375</v>
      </c>
      <c r="C11" s="34" t="s">
        <v>183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1"/>
    </row>
    <row r="12" spans="2:13" ht="31.5">
      <c r="B12" s="149" t="s">
        <v>376</v>
      </c>
      <c r="C12" s="34" t="s">
        <v>94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8"/>
    </row>
    <row r="13" spans="2:13" ht="31.5">
      <c r="B13" s="152" t="s">
        <v>377</v>
      </c>
      <c r="C13" s="34" t="s">
        <v>320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</row>
    <row r="14" spans="2:13" ht="15.75">
      <c r="B14" s="149" t="s">
        <v>378</v>
      </c>
      <c r="C14" s="34" t="s">
        <v>164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8"/>
    </row>
    <row r="15" spans="2:13" ht="31.5">
      <c r="B15" s="149" t="s">
        <v>412</v>
      </c>
      <c r="C15" s="34" t="s">
        <v>320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8"/>
    </row>
    <row r="16" spans="2:13" ht="47.25">
      <c r="B16" s="149" t="s">
        <v>379</v>
      </c>
      <c r="C16" s="34" t="s">
        <v>164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8"/>
    </row>
    <row r="17" spans="2:13" ht="47.25">
      <c r="B17" s="149" t="s">
        <v>380</v>
      </c>
      <c r="C17" s="34" t="s">
        <v>320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8"/>
    </row>
    <row r="18" spans="2:13" ht="15.75">
      <c r="B18" s="149" t="s">
        <v>381</v>
      </c>
      <c r="C18" s="34" t="s">
        <v>320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8"/>
    </row>
    <row r="19" spans="2:13" ht="31.5">
      <c r="B19" s="149" t="s">
        <v>382</v>
      </c>
      <c r="C19" s="34" t="s">
        <v>320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8"/>
    </row>
    <row r="20" spans="2:13" ht="15.75">
      <c r="B20" s="149" t="s">
        <v>383</v>
      </c>
      <c r="C20" s="34" t="s">
        <v>320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8"/>
    </row>
    <row r="21" spans="2:13" s="166" customFormat="1" ht="31.5">
      <c r="B21" s="153" t="s">
        <v>387</v>
      </c>
      <c r="C21" s="141" t="s">
        <v>320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5"/>
    </row>
    <row r="22" spans="2:13" s="166" customFormat="1" ht="27.75" customHeight="1">
      <c r="B22" s="153" t="s">
        <v>384</v>
      </c>
      <c r="C22" s="141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2:13" s="166" customFormat="1" ht="15.75">
      <c r="B23" s="153" t="s">
        <v>385</v>
      </c>
      <c r="C23" s="141" t="s">
        <v>320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5"/>
    </row>
    <row r="24" spans="2:13" s="166" customFormat="1" ht="27" customHeight="1">
      <c r="B24" s="153" t="s">
        <v>386</v>
      </c>
      <c r="C24" s="141" t="s">
        <v>320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5"/>
    </row>
    <row r="25" spans="2:13" s="166" customFormat="1" ht="15.75">
      <c r="B25" s="153" t="s">
        <v>388</v>
      </c>
      <c r="C25" s="141" t="s">
        <v>320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5"/>
    </row>
    <row r="26" spans="2:13" s="167" customFormat="1" ht="15.75">
      <c r="B26" s="156" t="s">
        <v>384</v>
      </c>
      <c r="C26" s="142"/>
      <c r="D26" s="157"/>
      <c r="E26" s="157"/>
      <c r="F26" s="157"/>
      <c r="G26" s="157"/>
      <c r="H26" s="157"/>
      <c r="I26" s="157"/>
      <c r="J26" s="157"/>
      <c r="K26" s="157"/>
      <c r="L26" s="157"/>
      <c r="M26" s="158"/>
    </row>
    <row r="27" spans="2:16" s="167" customFormat="1" ht="20.25" customHeight="1">
      <c r="B27" s="153" t="s">
        <v>389</v>
      </c>
      <c r="C27" s="141" t="s">
        <v>320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5"/>
      <c r="N27" s="159"/>
      <c r="O27" s="159"/>
      <c r="P27" s="159"/>
    </row>
    <row r="28" spans="2:16" s="167" customFormat="1" ht="15.75">
      <c r="B28" s="153" t="s">
        <v>390</v>
      </c>
      <c r="C28" s="141" t="s">
        <v>320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N28" s="159"/>
      <c r="O28" s="159"/>
      <c r="P28" s="159"/>
    </row>
    <row r="29" spans="2:16" s="167" customFormat="1" ht="15.75">
      <c r="B29" s="153" t="s">
        <v>391</v>
      </c>
      <c r="C29" s="141" t="s">
        <v>320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5"/>
      <c r="N29" s="159"/>
      <c r="O29" s="159"/>
      <c r="P29" s="159"/>
    </row>
    <row r="30" spans="2:16" s="167" customFormat="1" ht="15.75">
      <c r="B30" s="156" t="s">
        <v>392</v>
      </c>
      <c r="C30" s="142" t="s">
        <v>320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8"/>
      <c r="N30" s="159"/>
      <c r="O30" s="159"/>
      <c r="P30" s="159"/>
    </row>
    <row r="31" spans="2:16" s="167" customFormat="1" ht="15.75">
      <c r="B31" s="153" t="s">
        <v>393</v>
      </c>
      <c r="C31" s="141"/>
      <c r="D31" s="154"/>
      <c r="E31" s="154"/>
      <c r="F31" s="154"/>
      <c r="G31" s="154"/>
      <c r="H31" s="154"/>
      <c r="I31" s="154"/>
      <c r="J31" s="154"/>
      <c r="K31" s="154"/>
      <c r="L31" s="154"/>
      <c r="M31" s="155"/>
      <c r="N31" s="159"/>
      <c r="O31" s="159"/>
      <c r="P31" s="159"/>
    </row>
    <row r="32" spans="2:13" s="166" customFormat="1" ht="15.75">
      <c r="B32" s="153" t="s">
        <v>394</v>
      </c>
      <c r="C32" s="141"/>
      <c r="D32" s="154"/>
      <c r="E32" s="154"/>
      <c r="F32" s="154"/>
      <c r="G32" s="154"/>
      <c r="H32" s="154"/>
      <c r="I32" s="154"/>
      <c r="J32" s="154"/>
      <c r="K32" s="154"/>
      <c r="L32" s="154"/>
      <c r="M32" s="155"/>
    </row>
    <row r="33" spans="2:13" s="166" customFormat="1" ht="35.25" customHeight="1">
      <c r="B33" s="153" t="s">
        <v>395</v>
      </c>
      <c r="C33" s="141"/>
      <c r="D33" s="154"/>
      <c r="E33" s="154"/>
      <c r="F33" s="154"/>
      <c r="G33" s="154"/>
      <c r="H33" s="154"/>
      <c r="I33" s="154"/>
      <c r="J33" s="154"/>
      <c r="K33" s="154"/>
      <c r="L33" s="154"/>
      <c r="M33" s="155"/>
    </row>
    <row r="34" spans="2:13" s="166" customFormat="1" ht="15.75">
      <c r="B34" s="156" t="s">
        <v>396</v>
      </c>
      <c r="C34" s="142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2:13" s="166" customFormat="1" ht="15.75">
      <c r="B35" s="153" t="s">
        <v>397</v>
      </c>
      <c r="C35" s="141" t="s">
        <v>320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5"/>
    </row>
    <row r="36" spans="2:13" s="166" customFormat="1" ht="15.75">
      <c r="B36" s="153" t="s">
        <v>398</v>
      </c>
      <c r="C36" s="141" t="s">
        <v>320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5"/>
    </row>
    <row r="37" spans="2:13" s="166" customFormat="1" ht="21" customHeight="1">
      <c r="B37" s="153" t="s">
        <v>399</v>
      </c>
      <c r="C37" s="141" t="s">
        <v>320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5"/>
    </row>
    <row r="38" spans="2:13" s="166" customFormat="1" ht="31.5">
      <c r="B38" s="153" t="s">
        <v>400</v>
      </c>
      <c r="C38" s="141" t="s">
        <v>320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5"/>
    </row>
    <row r="39" spans="2:13" s="166" customFormat="1" ht="31.5">
      <c r="B39" s="153" t="s">
        <v>401</v>
      </c>
      <c r="C39" s="141" t="s">
        <v>80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5"/>
    </row>
    <row r="40" spans="2:13" s="166" customFormat="1" ht="15.75">
      <c r="B40" s="153" t="s">
        <v>402</v>
      </c>
      <c r="C40" s="141" t="s">
        <v>320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5"/>
    </row>
    <row r="41" spans="2:13" s="166" customFormat="1" ht="55.5" customHeight="1">
      <c r="B41" s="153" t="s">
        <v>403</v>
      </c>
      <c r="C41" s="141" t="s">
        <v>80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5"/>
    </row>
    <row r="42" spans="2:13" s="166" customFormat="1" ht="47.25">
      <c r="B42" s="156" t="s">
        <v>404</v>
      </c>
      <c r="C42" s="142"/>
      <c r="D42" s="157"/>
      <c r="E42" s="157"/>
      <c r="F42" s="157"/>
      <c r="G42" s="157"/>
      <c r="H42" s="157"/>
      <c r="I42" s="157"/>
      <c r="J42" s="157"/>
      <c r="K42" s="157"/>
      <c r="L42" s="157"/>
      <c r="M42" s="158"/>
    </row>
    <row r="43" spans="2:13" s="166" customFormat="1" ht="19.5" customHeight="1">
      <c r="B43" s="160" t="s">
        <v>405</v>
      </c>
      <c r="C43" s="141" t="s">
        <v>183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5"/>
    </row>
    <row r="44" spans="2:13" s="166" customFormat="1" ht="16.5" customHeight="1">
      <c r="B44" s="160" t="s">
        <v>406</v>
      </c>
      <c r="C44" s="141" t="s">
        <v>183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5"/>
    </row>
    <row r="45" spans="2:13" ht="15.75">
      <c r="B45" s="161" t="s">
        <v>407</v>
      </c>
      <c r="C45" s="34" t="s">
        <v>183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8"/>
    </row>
    <row r="46" spans="2:13" ht="15.75">
      <c r="B46" s="146" t="s">
        <v>408</v>
      </c>
      <c r="C46" s="34"/>
      <c r="D46" s="147"/>
      <c r="E46" s="147"/>
      <c r="F46" s="147"/>
      <c r="G46" s="147"/>
      <c r="H46" s="147"/>
      <c r="I46" s="147"/>
      <c r="J46" s="147"/>
      <c r="K46" s="147"/>
      <c r="L46" s="147"/>
      <c r="M46" s="148"/>
    </row>
    <row r="47" spans="2:13" ht="15.75">
      <c r="B47" s="160" t="s">
        <v>409</v>
      </c>
      <c r="C47" s="34" t="s">
        <v>183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1"/>
    </row>
    <row r="48" spans="2:13" ht="15.75">
      <c r="B48" s="160" t="s">
        <v>410</v>
      </c>
      <c r="C48" s="34" t="s">
        <v>183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8"/>
    </row>
    <row r="49" spans="2:13" ht="15.75">
      <c r="B49" s="161" t="s">
        <v>411</v>
      </c>
      <c r="C49" s="34" t="s">
        <v>183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8"/>
    </row>
    <row r="50" spans="2:13" ht="15.75"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</row>
    <row r="51" spans="2:13" ht="29.25" customHeight="1">
      <c r="B51" s="310" t="s">
        <v>413</v>
      </c>
      <c r="C51" s="310"/>
      <c r="D51" s="310"/>
      <c r="E51" s="310"/>
      <c r="F51" s="310"/>
      <c r="G51" s="310"/>
      <c r="H51" s="169"/>
      <c r="I51" s="168"/>
      <c r="J51" s="168"/>
      <c r="K51" s="168"/>
      <c r="L51" s="168"/>
      <c r="M51" s="168"/>
    </row>
    <row r="52" spans="2:13" ht="7.5" customHeight="1">
      <c r="B52" s="310"/>
      <c r="C52" s="310"/>
      <c r="D52" s="310"/>
      <c r="E52" s="310"/>
      <c r="F52" s="310"/>
      <c r="G52" s="310"/>
      <c r="H52" s="170"/>
      <c r="I52" s="170"/>
      <c r="J52" s="170"/>
      <c r="K52" s="170"/>
      <c r="L52" s="170"/>
      <c r="M52" s="170"/>
    </row>
    <row r="53" spans="2:13" ht="15.75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</row>
    <row r="54" spans="2:13" ht="15.75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</row>
  </sheetData>
  <sheetProtection/>
  <mergeCells count="14">
    <mergeCell ref="B51:G52"/>
    <mergeCell ref="B2:L2"/>
    <mergeCell ref="B3:L3"/>
    <mergeCell ref="B4:L4"/>
    <mergeCell ref="B5:L5"/>
    <mergeCell ref="G7:L7"/>
    <mergeCell ref="G8:H8"/>
    <mergeCell ref="I8:J8"/>
    <mergeCell ref="K8:L8"/>
    <mergeCell ref="D8:D9"/>
    <mergeCell ref="E8:E9"/>
    <mergeCell ref="F8:F9"/>
    <mergeCell ref="B7:B9"/>
    <mergeCell ref="C7:C9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9.125" style="0" customWidth="1"/>
  </cols>
  <sheetData>
    <row r="4" spans="1:9" ht="15.75">
      <c r="A4" s="314" t="s">
        <v>260</v>
      </c>
      <c r="B4" s="290" t="s">
        <v>261</v>
      </c>
      <c r="C4" s="143" t="s">
        <v>262</v>
      </c>
      <c r="D4" s="143" t="s">
        <v>262</v>
      </c>
      <c r="E4" s="172" t="s">
        <v>262</v>
      </c>
      <c r="F4" s="173" t="s">
        <v>263</v>
      </c>
      <c r="G4" s="292" t="s">
        <v>264</v>
      </c>
      <c r="H4" s="292"/>
      <c r="I4" s="293"/>
    </row>
    <row r="5" spans="1:9" ht="30" customHeight="1">
      <c r="A5" s="314"/>
      <c r="B5" s="290"/>
      <c r="C5" s="143">
        <v>2012</v>
      </c>
      <c r="D5" s="143">
        <v>2013</v>
      </c>
      <c r="E5" s="172">
        <v>2014</v>
      </c>
      <c r="F5" s="174">
        <v>2015</v>
      </c>
      <c r="G5" s="143">
        <v>2016</v>
      </c>
      <c r="H5" s="143">
        <v>2017</v>
      </c>
      <c r="I5" s="143">
        <v>2018</v>
      </c>
    </row>
    <row r="6" spans="1:9" s="8" customFormat="1" ht="47.25" customHeight="1">
      <c r="A6" s="315" t="s">
        <v>200</v>
      </c>
      <c r="B6" s="316"/>
      <c r="C6" s="316"/>
      <c r="D6" s="316"/>
      <c r="E6" s="316"/>
      <c r="F6" s="316"/>
      <c r="G6" s="316"/>
      <c r="H6" s="316"/>
      <c r="I6" s="317"/>
    </row>
    <row r="7" spans="1:9" ht="37.5">
      <c r="A7" s="149" t="s">
        <v>267</v>
      </c>
      <c r="B7" s="3" t="s">
        <v>268</v>
      </c>
      <c r="C7" s="178">
        <v>20.603</v>
      </c>
      <c r="D7" s="179">
        <v>20.185</v>
      </c>
      <c r="E7" s="180">
        <v>19.768</v>
      </c>
      <c r="F7" s="181">
        <v>19.585</v>
      </c>
      <c r="G7" s="182">
        <v>19.285</v>
      </c>
      <c r="H7" s="182">
        <v>18.985</v>
      </c>
      <c r="I7" s="182">
        <v>18.685</v>
      </c>
    </row>
    <row r="8" spans="1:9" s="8" customFormat="1" ht="112.5">
      <c r="A8" s="149" t="s">
        <v>204</v>
      </c>
      <c r="B8" s="3" t="s">
        <v>350</v>
      </c>
      <c r="C8" s="175">
        <v>8.3</v>
      </c>
      <c r="D8" s="147">
        <v>5.9</v>
      </c>
      <c r="E8" s="176"/>
      <c r="F8" s="177"/>
      <c r="G8" s="147"/>
      <c r="H8" s="147"/>
      <c r="I8" s="147"/>
    </row>
    <row r="9" spans="1:9" s="8" customFormat="1" ht="112.5">
      <c r="A9" s="149" t="s">
        <v>205</v>
      </c>
      <c r="B9" s="3" t="s">
        <v>350</v>
      </c>
      <c r="C9" s="175">
        <v>10.2</v>
      </c>
      <c r="D9" s="147">
        <v>7.4</v>
      </c>
      <c r="E9" s="176"/>
      <c r="F9" s="177"/>
      <c r="G9" s="147"/>
      <c r="H9" s="147"/>
      <c r="I9" s="147"/>
    </row>
  </sheetData>
  <sheetProtection/>
  <mergeCells count="4">
    <mergeCell ref="A4:A5"/>
    <mergeCell ref="B4:B5"/>
    <mergeCell ref="G4:I4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28"/>
  <sheetViews>
    <sheetView zoomScalePageLayoutView="0" workbookViewId="0" topLeftCell="A1">
      <selection activeCell="F5" sqref="F5:I28"/>
    </sheetView>
  </sheetViews>
  <sheetFormatPr defaultColWidth="9.00390625" defaultRowHeight="12.75"/>
  <cols>
    <col min="1" max="1" width="47.375" style="0" customWidth="1"/>
    <col min="2" max="2" width="9.125" style="197" customWidth="1"/>
  </cols>
  <sheetData>
    <row r="4" spans="1:9" s="8" customFormat="1" ht="15.75">
      <c r="A4" s="194" t="s">
        <v>189</v>
      </c>
      <c r="B4" s="195"/>
      <c r="C4" s="175"/>
      <c r="D4" s="147"/>
      <c r="E4" s="176"/>
      <c r="F4" s="177"/>
      <c r="G4" s="147"/>
      <c r="H4" s="147"/>
      <c r="I4" s="147"/>
    </row>
    <row r="5" spans="1:9" s="8" customFormat="1" ht="31.5">
      <c r="A5" s="152" t="s">
        <v>190</v>
      </c>
      <c r="B5" s="195" t="s">
        <v>183</v>
      </c>
      <c r="C5" s="183">
        <v>924</v>
      </c>
      <c r="D5" s="188">
        <v>960</v>
      </c>
      <c r="E5" s="189"/>
      <c r="F5" s="190"/>
      <c r="G5" s="188"/>
      <c r="H5" s="188"/>
      <c r="I5" s="188"/>
    </row>
    <row r="6" spans="1:9" s="8" customFormat="1" ht="47.25">
      <c r="A6" s="152" t="s">
        <v>347</v>
      </c>
      <c r="B6" s="195" t="s">
        <v>331</v>
      </c>
      <c r="C6" s="183">
        <v>296</v>
      </c>
      <c r="D6" s="188">
        <v>319</v>
      </c>
      <c r="E6" s="189"/>
      <c r="F6" s="190"/>
      <c r="G6" s="188"/>
      <c r="H6" s="188"/>
      <c r="I6" s="188"/>
    </row>
    <row r="7" spans="1:9" s="8" customFormat="1" ht="63">
      <c r="A7" s="152" t="s">
        <v>191</v>
      </c>
      <c r="B7" s="196" t="s">
        <v>183</v>
      </c>
      <c r="C7" s="187">
        <v>2499</v>
      </c>
      <c r="D7" s="188">
        <v>2428</v>
      </c>
      <c r="E7" s="189"/>
      <c r="F7" s="190"/>
      <c r="G7" s="188"/>
      <c r="H7" s="188"/>
      <c r="I7" s="188"/>
    </row>
    <row r="8" spans="1:9" s="8" customFormat="1" ht="15.75">
      <c r="A8" s="152" t="s">
        <v>192</v>
      </c>
      <c r="B8" s="195" t="s">
        <v>183</v>
      </c>
      <c r="C8" s="187">
        <v>2499</v>
      </c>
      <c r="D8" s="188">
        <v>2428</v>
      </c>
      <c r="E8" s="189">
        <v>2421</v>
      </c>
      <c r="F8" s="190"/>
      <c r="G8" s="188"/>
      <c r="H8" s="188"/>
      <c r="I8" s="188"/>
    </row>
    <row r="9" spans="1:9" s="8" customFormat="1" ht="15.75">
      <c r="A9" s="149" t="s">
        <v>193</v>
      </c>
      <c r="B9" s="196" t="s">
        <v>183</v>
      </c>
      <c r="C9" s="187" t="s">
        <v>351</v>
      </c>
      <c r="D9" s="188" t="s">
        <v>351</v>
      </c>
      <c r="E9" s="189" t="s">
        <v>351</v>
      </c>
      <c r="F9" s="190"/>
      <c r="G9" s="188"/>
      <c r="H9" s="188"/>
      <c r="I9" s="188"/>
    </row>
    <row r="10" spans="1:9" s="8" customFormat="1" ht="47.25">
      <c r="A10" s="152" t="s">
        <v>353</v>
      </c>
      <c r="B10" s="196" t="s">
        <v>183</v>
      </c>
      <c r="C10" s="187">
        <v>306</v>
      </c>
      <c r="D10" s="188">
        <v>302</v>
      </c>
      <c r="E10" s="189"/>
      <c r="F10" s="190"/>
      <c r="G10" s="188"/>
      <c r="H10" s="188"/>
      <c r="I10" s="188"/>
    </row>
    <row r="11" spans="1:9" s="8" customFormat="1" ht="47.25">
      <c r="A11" s="152" t="s">
        <v>194</v>
      </c>
      <c r="B11" s="196" t="s">
        <v>183</v>
      </c>
      <c r="C11" s="187">
        <v>171</v>
      </c>
      <c r="D11" s="188">
        <v>153</v>
      </c>
      <c r="E11" s="189"/>
      <c r="F11" s="190"/>
      <c r="G11" s="188"/>
      <c r="H11" s="188"/>
      <c r="I11" s="188"/>
    </row>
    <row r="12" spans="1:9" s="8" customFormat="1" ht="31.5">
      <c r="A12" s="152" t="s">
        <v>195</v>
      </c>
      <c r="B12" s="196" t="s">
        <v>183</v>
      </c>
      <c r="C12" s="187"/>
      <c r="D12" s="188"/>
      <c r="E12" s="189"/>
      <c r="F12" s="190"/>
      <c r="G12" s="188"/>
      <c r="H12" s="188"/>
      <c r="I12" s="188"/>
    </row>
    <row r="13" spans="1:9" s="8" customFormat="1" ht="47.25">
      <c r="A13" s="152" t="s">
        <v>196</v>
      </c>
      <c r="B13" s="196" t="s">
        <v>183</v>
      </c>
      <c r="C13" s="187">
        <v>141</v>
      </c>
      <c r="D13" s="188">
        <v>126</v>
      </c>
      <c r="E13" s="189"/>
      <c r="F13" s="190"/>
      <c r="G13" s="188"/>
      <c r="H13" s="188"/>
      <c r="I13" s="188"/>
    </row>
    <row r="14" spans="1:9" s="8" customFormat="1" ht="31.5">
      <c r="A14" s="152" t="s">
        <v>195</v>
      </c>
      <c r="B14" s="196" t="s">
        <v>183</v>
      </c>
      <c r="C14" s="187"/>
      <c r="D14" s="188"/>
      <c r="E14" s="189"/>
      <c r="F14" s="190"/>
      <c r="G14" s="188"/>
      <c r="H14" s="188"/>
      <c r="I14" s="188"/>
    </row>
    <row r="15" spans="1:9" s="8" customFormat="1" ht="15.75">
      <c r="A15" s="146" t="s">
        <v>197</v>
      </c>
      <c r="B15" s="195" t="s">
        <v>171</v>
      </c>
      <c r="C15" s="175"/>
      <c r="D15" s="147"/>
      <c r="E15" s="176"/>
      <c r="F15" s="177"/>
      <c r="G15" s="147"/>
      <c r="H15" s="147"/>
      <c r="I15" s="147"/>
    </row>
    <row r="16" spans="1:9" s="8" customFormat="1" ht="47.25">
      <c r="A16" s="152" t="s">
        <v>346</v>
      </c>
      <c r="B16" s="195" t="s">
        <v>183</v>
      </c>
      <c r="C16" s="183">
        <v>125</v>
      </c>
      <c r="D16" s="188">
        <v>115</v>
      </c>
      <c r="E16" s="189"/>
      <c r="F16" s="190"/>
      <c r="G16" s="188"/>
      <c r="H16" s="188"/>
      <c r="I16" s="188"/>
    </row>
    <row r="17" spans="1:9" s="8" customFormat="1" ht="47.25">
      <c r="A17" s="152" t="s">
        <v>198</v>
      </c>
      <c r="B17" s="196" t="s">
        <v>315</v>
      </c>
      <c r="C17" s="187">
        <v>18</v>
      </c>
      <c r="D17" s="188">
        <v>17</v>
      </c>
      <c r="E17" s="189"/>
      <c r="F17" s="190"/>
      <c r="G17" s="188"/>
      <c r="H17" s="188"/>
      <c r="I17" s="188"/>
    </row>
    <row r="18" spans="1:9" s="8" customFormat="1" ht="47.25">
      <c r="A18" s="152" t="s">
        <v>199</v>
      </c>
      <c r="B18" s="196" t="s">
        <v>183</v>
      </c>
      <c r="C18" s="187">
        <v>37</v>
      </c>
      <c r="D18" s="188">
        <v>18</v>
      </c>
      <c r="E18" s="189"/>
      <c r="F18" s="190"/>
      <c r="G18" s="188"/>
      <c r="H18" s="188"/>
      <c r="I18" s="188"/>
    </row>
    <row r="19" spans="1:9" s="8" customFormat="1" ht="15.75">
      <c r="A19" s="146" t="s">
        <v>200</v>
      </c>
      <c r="B19" s="195"/>
      <c r="C19" s="175"/>
      <c r="D19" s="147"/>
      <c r="E19" s="176"/>
      <c r="F19" s="177"/>
      <c r="G19" s="147"/>
      <c r="H19" s="147"/>
      <c r="I19" s="147"/>
    </row>
    <row r="20" spans="1:9" s="8" customFormat="1" ht="15.75">
      <c r="A20" s="149" t="s">
        <v>201</v>
      </c>
      <c r="B20" s="59"/>
      <c r="C20" s="193"/>
      <c r="D20" s="147"/>
      <c r="E20" s="176"/>
      <c r="F20" s="177"/>
      <c r="G20" s="147"/>
      <c r="H20" s="147"/>
      <c r="I20" s="147"/>
    </row>
    <row r="21" spans="1:9" s="8" customFormat="1" ht="31.5">
      <c r="A21" s="149" t="s">
        <v>202</v>
      </c>
      <c r="B21" s="195" t="s">
        <v>203</v>
      </c>
      <c r="C21" s="175">
        <v>135</v>
      </c>
      <c r="D21" s="147">
        <v>127</v>
      </c>
      <c r="E21" s="176"/>
      <c r="F21" s="177"/>
      <c r="G21" s="147"/>
      <c r="H21" s="147"/>
      <c r="I21" s="147"/>
    </row>
    <row r="22" spans="1:9" s="8" customFormat="1" ht="48">
      <c r="A22" s="149" t="s">
        <v>204</v>
      </c>
      <c r="B22" s="195" t="s">
        <v>350</v>
      </c>
      <c r="C22" s="175">
        <v>8.3</v>
      </c>
      <c r="D22" s="147">
        <v>5.9</v>
      </c>
      <c r="E22" s="176"/>
      <c r="F22" s="177"/>
      <c r="G22" s="147"/>
      <c r="H22" s="147"/>
      <c r="I22" s="147"/>
    </row>
    <row r="23" spans="1:9" s="8" customFormat="1" ht="48">
      <c r="A23" s="149" t="s">
        <v>205</v>
      </c>
      <c r="B23" s="195" t="s">
        <v>350</v>
      </c>
      <c r="C23" s="175">
        <v>10.2</v>
      </c>
      <c r="D23" s="147">
        <v>7.4</v>
      </c>
      <c r="E23" s="176"/>
      <c r="F23" s="177"/>
      <c r="G23" s="147"/>
      <c r="H23" s="147"/>
      <c r="I23" s="147"/>
    </row>
    <row r="24" spans="1:9" s="8" customFormat="1" ht="48">
      <c r="A24" s="149" t="s">
        <v>206</v>
      </c>
      <c r="B24" s="195" t="s">
        <v>258</v>
      </c>
      <c r="C24" s="175">
        <v>582.6</v>
      </c>
      <c r="D24" s="147">
        <v>604</v>
      </c>
      <c r="E24" s="176"/>
      <c r="F24" s="177"/>
      <c r="G24" s="147"/>
      <c r="H24" s="147"/>
      <c r="I24" s="147"/>
    </row>
    <row r="25" spans="1:9" s="8" customFormat="1" ht="48">
      <c r="A25" s="149" t="s">
        <v>207</v>
      </c>
      <c r="B25" s="196" t="s">
        <v>208</v>
      </c>
      <c r="C25" s="186">
        <v>919</v>
      </c>
      <c r="D25" s="147">
        <v>962</v>
      </c>
      <c r="E25" s="176"/>
      <c r="F25" s="177"/>
      <c r="G25" s="147"/>
      <c r="H25" s="147"/>
      <c r="I25" s="147"/>
    </row>
    <row r="26" spans="1:9" s="8" customFormat="1" ht="15.75">
      <c r="A26" s="149" t="s">
        <v>209</v>
      </c>
      <c r="B26" s="195"/>
      <c r="C26" s="175"/>
      <c r="D26" s="147"/>
      <c r="E26" s="176"/>
      <c r="F26" s="177"/>
      <c r="G26" s="147"/>
      <c r="H26" s="147"/>
      <c r="I26" s="147"/>
    </row>
    <row r="27" spans="1:9" s="8" customFormat="1" ht="24">
      <c r="A27" s="149" t="s">
        <v>348</v>
      </c>
      <c r="B27" s="196" t="s">
        <v>349</v>
      </c>
      <c r="C27" s="186">
        <v>42</v>
      </c>
      <c r="D27" s="147">
        <v>40</v>
      </c>
      <c r="E27" s="176"/>
      <c r="F27" s="177"/>
      <c r="G27" s="147"/>
      <c r="H27" s="147"/>
      <c r="I27" s="147"/>
    </row>
    <row r="28" spans="1:9" s="8" customFormat="1" ht="24">
      <c r="A28" s="149" t="s">
        <v>210</v>
      </c>
      <c r="B28" s="196" t="s">
        <v>349</v>
      </c>
      <c r="C28" s="186">
        <v>174</v>
      </c>
      <c r="D28" s="147">
        <v>170</v>
      </c>
      <c r="E28" s="176"/>
      <c r="F28" s="177"/>
      <c r="G28" s="147"/>
      <c r="H28" s="147"/>
      <c r="I28" s="1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3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0.125" style="0" customWidth="1"/>
    <col min="2" max="2" width="8.625" style="0" customWidth="1"/>
  </cols>
  <sheetData>
    <row r="4" spans="3:7" ht="12.75">
      <c r="C4" s="201">
        <v>2014</v>
      </c>
      <c r="D4" s="201">
        <v>2015</v>
      </c>
      <c r="E4" s="201">
        <v>2016</v>
      </c>
      <c r="F4" s="201">
        <v>2017</v>
      </c>
      <c r="G4" s="201">
        <v>2018</v>
      </c>
    </row>
    <row r="5" spans="1:7" ht="15.75">
      <c r="A5" t="s">
        <v>423</v>
      </c>
      <c r="C5" s="204">
        <f>C8+C11+C14+C17+C20+C22+C24+C26+C29+C39</f>
        <v>178952.4</v>
      </c>
      <c r="D5" s="204">
        <f>D8+D11+D14+D17+D20+D22+D24+D26+D29+D39</f>
        <v>196227.9</v>
      </c>
      <c r="E5" s="204">
        <f>E8+E11+E14+E17+E20+E22+E24+E26+E29+E39</f>
        <v>216399.8</v>
      </c>
      <c r="F5" s="204">
        <f>F8+F11+F14+F17+F20+F22+F24+F26+F29+F39</f>
        <v>234711</v>
      </c>
      <c r="G5" s="204">
        <f>G8+G11+G14+G17+G20+G22+G24+G26+G29+G39</f>
        <v>255180.1</v>
      </c>
    </row>
    <row r="7" ht="12.75">
      <c r="A7" s="202" t="s">
        <v>424</v>
      </c>
    </row>
    <row r="8" spans="1:7" ht="12.75">
      <c r="A8" t="s">
        <v>425</v>
      </c>
      <c r="B8" t="s">
        <v>320</v>
      </c>
      <c r="C8" s="14">
        <v>6358</v>
      </c>
      <c r="D8" s="14">
        <v>6400</v>
      </c>
      <c r="E8" s="14">
        <v>6450</v>
      </c>
      <c r="F8" s="14">
        <v>6450</v>
      </c>
      <c r="G8" s="14">
        <v>6500</v>
      </c>
    </row>
    <row r="10" ht="12.75">
      <c r="A10" s="202" t="s">
        <v>444</v>
      </c>
    </row>
    <row r="11" spans="1:7" ht="12.75">
      <c r="A11" t="s">
        <v>426</v>
      </c>
      <c r="C11" s="14">
        <v>8097.9</v>
      </c>
      <c r="D11" s="14">
        <v>7938.4</v>
      </c>
      <c r="E11" s="14">
        <v>7900</v>
      </c>
      <c r="F11" s="14">
        <v>7800</v>
      </c>
      <c r="G11" s="14">
        <v>8000</v>
      </c>
    </row>
    <row r="13" ht="12.75">
      <c r="A13" t="s">
        <v>427</v>
      </c>
    </row>
    <row r="14" spans="1:7" ht="12.75">
      <c r="A14" t="s">
        <v>428</v>
      </c>
      <c r="C14" s="14">
        <v>546.9</v>
      </c>
      <c r="D14" s="14">
        <v>616</v>
      </c>
      <c r="E14" s="14">
        <v>616</v>
      </c>
      <c r="F14" s="14">
        <v>616</v>
      </c>
      <c r="G14" s="14">
        <v>616</v>
      </c>
    </row>
    <row r="17" spans="1:7" ht="12.75">
      <c r="A17" t="s">
        <v>429</v>
      </c>
      <c r="C17" s="14">
        <v>151282</v>
      </c>
      <c r="D17" s="14">
        <v>163614</v>
      </c>
      <c r="E17" s="14">
        <v>180793</v>
      </c>
      <c r="F17" s="14">
        <v>198873</v>
      </c>
      <c r="G17" s="14">
        <v>218760</v>
      </c>
    </row>
    <row r="20" spans="1:7" ht="12.75">
      <c r="A20" t="s">
        <v>430</v>
      </c>
      <c r="C20" s="14">
        <v>92</v>
      </c>
      <c r="D20" s="14">
        <v>101</v>
      </c>
      <c r="E20" s="14">
        <v>113</v>
      </c>
      <c r="F20" s="14">
        <v>125</v>
      </c>
      <c r="G20" s="14">
        <v>136</v>
      </c>
    </row>
    <row r="22" spans="1:7" ht="12.75">
      <c r="A22" t="s">
        <v>431</v>
      </c>
      <c r="C22" s="14">
        <v>10422</v>
      </c>
      <c r="D22" s="14">
        <v>15064</v>
      </c>
      <c r="E22" s="14">
        <v>18000</v>
      </c>
      <c r="F22" s="14">
        <v>18100</v>
      </c>
      <c r="G22" s="14">
        <v>18200</v>
      </c>
    </row>
    <row r="24" spans="1:7" ht="12.75">
      <c r="A24" t="s">
        <v>432</v>
      </c>
      <c r="C24" s="14">
        <v>0</v>
      </c>
      <c r="D24" s="14">
        <v>20</v>
      </c>
      <c r="E24" s="14">
        <v>35</v>
      </c>
      <c r="F24" s="14">
        <v>35</v>
      </c>
      <c r="G24" s="14">
        <v>35</v>
      </c>
    </row>
    <row r="26" spans="1:7" ht="12.75">
      <c r="A26" t="s">
        <v>433</v>
      </c>
      <c r="C26" s="14">
        <v>834</v>
      </c>
      <c r="D26" s="14">
        <v>852</v>
      </c>
      <c r="E26" s="14">
        <v>871</v>
      </c>
      <c r="F26" s="14">
        <v>890</v>
      </c>
      <c r="G26" s="14">
        <v>910</v>
      </c>
    </row>
    <row r="28" ht="12.75">
      <c r="A28" s="202" t="s">
        <v>434</v>
      </c>
    </row>
    <row r="29" spans="1:7" ht="12.75">
      <c r="A29" t="s">
        <v>435</v>
      </c>
      <c r="C29" s="14">
        <v>1300</v>
      </c>
      <c r="D29" s="14">
        <v>1600</v>
      </c>
      <c r="E29" s="14">
        <v>1600</v>
      </c>
      <c r="F29" s="14">
        <v>1800</v>
      </c>
      <c r="G29" s="14">
        <v>2000</v>
      </c>
    </row>
    <row r="31" ht="15">
      <c r="A31" s="203" t="s">
        <v>436</v>
      </c>
    </row>
    <row r="32" spans="1:7" ht="12.75">
      <c r="A32" t="s">
        <v>437</v>
      </c>
      <c r="C32" s="14">
        <v>0.2</v>
      </c>
      <c r="D32" s="14">
        <v>0.6</v>
      </c>
      <c r="E32" s="14">
        <v>0.8</v>
      </c>
      <c r="F32" s="14">
        <v>0.3</v>
      </c>
      <c r="G32" s="14">
        <v>0.4</v>
      </c>
    </row>
    <row r="33" spans="1:7" ht="12.75">
      <c r="A33" t="s">
        <v>438</v>
      </c>
      <c r="C33">
        <v>0.4</v>
      </c>
      <c r="D33">
        <v>0.4</v>
      </c>
      <c r="E33">
        <v>0.4</v>
      </c>
      <c r="F33">
        <v>0.4</v>
      </c>
      <c r="G33">
        <v>0.4</v>
      </c>
    </row>
    <row r="34" spans="1:7" ht="12.75">
      <c r="A34" t="s">
        <v>439</v>
      </c>
      <c r="C34">
        <v>0.3</v>
      </c>
      <c r="D34">
        <v>0.5</v>
      </c>
      <c r="E34">
        <v>0.3</v>
      </c>
      <c r="F34">
        <v>0.3</v>
      </c>
      <c r="G34">
        <v>0.3</v>
      </c>
    </row>
    <row r="35" spans="1:7" ht="12.75">
      <c r="A35" t="s">
        <v>440</v>
      </c>
      <c r="C35">
        <v>0.9</v>
      </c>
      <c r="D35">
        <v>1</v>
      </c>
      <c r="E35">
        <v>1</v>
      </c>
      <c r="F35">
        <v>1</v>
      </c>
      <c r="G35">
        <v>1</v>
      </c>
    </row>
    <row r="36" spans="1:7" ht="12.75">
      <c r="A36" t="s">
        <v>441</v>
      </c>
      <c r="C36">
        <v>0</v>
      </c>
      <c r="D36">
        <v>2</v>
      </c>
      <c r="E36">
        <v>0.3</v>
      </c>
      <c r="F36">
        <v>0</v>
      </c>
      <c r="G36">
        <v>0</v>
      </c>
    </row>
    <row r="37" spans="1:7" ht="12.75">
      <c r="A37" t="s">
        <v>442</v>
      </c>
      <c r="C37">
        <v>13.2</v>
      </c>
      <c r="D37">
        <v>14</v>
      </c>
      <c r="E37">
        <v>15</v>
      </c>
      <c r="F37">
        <v>16</v>
      </c>
      <c r="G37">
        <v>17</v>
      </c>
    </row>
    <row r="38" spans="1:7" ht="12.75">
      <c r="A38" t="s">
        <v>316</v>
      </c>
      <c r="C38">
        <v>4.6</v>
      </c>
      <c r="D38">
        <v>4</v>
      </c>
      <c r="E38">
        <v>4</v>
      </c>
      <c r="F38">
        <v>4</v>
      </c>
      <c r="G38">
        <v>4</v>
      </c>
    </row>
    <row r="39" spans="1:7" ht="12.75">
      <c r="A39" s="202" t="s">
        <v>443</v>
      </c>
      <c r="C39" s="201">
        <f>SUM(C32:C38)</f>
        <v>19.6</v>
      </c>
      <c r="D39" s="201">
        <f>SUM(D32:D38)</f>
        <v>22.5</v>
      </c>
      <c r="E39" s="201">
        <f>SUM(E32:E38)</f>
        <v>21.8</v>
      </c>
      <c r="F39" s="201">
        <f>SUM(F32:F38)</f>
        <v>22</v>
      </c>
      <c r="G39" s="201">
        <f>SUM(G32:G38)</f>
        <v>23.1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NA</cp:lastModifiedBy>
  <cp:lastPrinted>2016-11-14T07:55:33Z</cp:lastPrinted>
  <dcterms:created xsi:type="dcterms:W3CDTF">2013-05-25T16:45:04Z</dcterms:created>
  <dcterms:modified xsi:type="dcterms:W3CDTF">2016-11-14T23:08:16Z</dcterms:modified>
  <cp:category/>
  <cp:version/>
  <cp:contentType/>
  <cp:contentStatus/>
</cp:coreProperties>
</file>