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<sst xmlns="http://schemas.openxmlformats.org/spreadsheetml/2006/main" count="135" uniqueCount="59">
  <si>
    <t>Главный администратор межбюджетных трансфертов</t>
  </si>
  <si>
    <t>№ п/п</t>
  </si>
  <si>
    <t>Наименование муниципального образования</t>
  </si>
  <si>
    <t>Краевой бюджет</t>
  </si>
  <si>
    <t>Утвержденные бюджетные назначения (уточненная бюджетная роспись)</t>
  </si>
  <si>
    <t>Исполнено</t>
  </si>
  <si>
    <t>Исполнено (перечислено в бюджет муницпального образования)</t>
  </si>
  <si>
    <t>Исполнено муниципальным образованием</t>
  </si>
  <si>
    <t>план</t>
  </si>
  <si>
    <t>факт</t>
  </si>
  <si>
    <t>Доля софинансирования (%)</t>
  </si>
  <si>
    <t>Сумма к возврату в краевой бюджет</t>
  </si>
  <si>
    <t>остаток неизрасходованных средств краевого бюджета</t>
  </si>
  <si>
    <t>Всего</t>
  </si>
  <si>
    <t>(в рублях)</t>
  </si>
  <si>
    <t>Приложение №1 к письму департамента финансов Приморского края от "___" декабря 2015 года № 28/08-02-___</t>
  </si>
  <si>
    <t>Главный распорядитель средств краевого бюджета:</t>
  </si>
  <si>
    <t>Главный распорядитель средств краевого бюджета</t>
  </si>
  <si>
    <t>Руководитель</t>
  </si>
  <si>
    <t>(уполномоченное лицо)</t>
  </si>
  <si>
    <t>(подпись)</t>
  </si>
  <si>
    <t>(расшифровка подписи)</t>
  </si>
  <si>
    <t>Главный бухгалтер</t>
  </si>
  <si>
    <t>"____" _______________ 201__ г.</t>
  </si>
  <si>
    <t>Согласовано:</t>
  </si>
  <si>
    <t>Руководитель финансового органа</t>
  </si>
  <si>
    <t>Итого</t>
  </si>
  <si>
    <t>x</t>
  </si>
  <si>
    <t>за невыполнение условий софинансирования (нарушение Порядка предоставления и расходования субсидий из краевого бюджета бюджетам муниципальных образований Приморского края)</t>
  </si>
  <si>
    <t>Наименование расходов:
программа, подпрограмма
(в соответствии с Постановлением Администрации Приморского края об утверждении соответствующей государственной программы Приморского края), субсидия (в соответствии с приказом департамента финансов Приморского края от 12.01.2015 № 2)</t>
  </si>
  <si>
    <t>Главный администратор межбюджетных трансфертов:</t>
  </si>
  <si>
    <t>Наименование главного распорядителя средств краевого бюджета</t>
  </si>
  <si>
    <t>Целевая статья расходов краевого бюджета</t>
  </si>
  <si>
    <t>Целевая статья расходов местного бюджета</t>
  </si>
  <si>
    <t>15=16+17</t>
  </si>
  <si>
    <r>
      <t xml:space="preserve">Сведения об исполнении расходов, выделенных из краевого бюджета  в 2015 году </t>
    </r>
    <r>
      <rPr>
        <b/>
        <u val="single"/>
        <sz val="12"/>
        <color indexed="8"/>
        <rFont val="Times New Roman"/>
        <family val="1"/>
      </rPr>
      <t>на условиях софинансирования в соответствии с заключёнными соглашениями</t>
    </r>
  </si>
  <si>
    <t>Местный бюджет</t>
  </si>
  <si>
    <t>Целевая статья расходов местного  бюджета</t>
  </si>
  <si>
    <r>
      <t>Сводные сведения об исполнении расходов, выделенных из краевого бюджета  в 2015 году</t>
    </r>
    <r>
      <rPr>
        <b/>
        <u val="single"/>
        <sz val="12"/>
        <color indexed="8"/>
        <rFont val="Times New Roman"/>
        <family val="1"/>
      </rPr>
      <t xml:space="preserve"> на условиях софинансирования в соответствии с заключёнными соглашениями</t>
    </r>
  </si>
  <si>
    <t>Приложение №2 к письму департамента финансов Приморского края от "30" декабря 2015 года № 28/08-02-599</t>
  </si>
  <si>
    <t>Кировский муниципальный район</t>
  </si>
  <si>
    <t>Департамент образования и науки Приморского края</t>
  </si>
  <si>
    <t>1139222</t>
  </si>
  <si>
    <t>7951811</t>
  </si>
  <si>
    <t>Департамент информатизации и телекоммуникаций Приморского края</t>
  </si>
  <si>
    <t>1119218</t>
  </si>
  <si>
    <t>9900007</t>
  </si>
  <si>
    <t>Государственная программа "Информационное общество на 2013-2017 годы";                                             подпрограмма "Использование информационно-коммуникационных технологий в социально-ориентированных областях";                                               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</si>
  <si>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Государственная программа "Информационное общество на 2013-2017 годы";                                                 подпрограмма "Развитие телекоммуникационной инфраструктуры органов государственной власти Приморского края и органов местного самоуправления";                                                 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</si>
  <si>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>Программа "Развитие транспортного комплекса Приморского края на 2013-2021 годы";                                                 подпрограмма "Развитие дорожной отрасли Приморского края на 2013-2021 годы";            субсидии бюджетам муниципальных образований на проектирование, строительство, реконструкцию автомобильных дорог общего пользования местного значения с твердым покрытием до сельских населённых пунктов не имеющих круглогодичной связи с сетью автомобильных дорог общего пользования, за счет дорожного фонда Приморского края</t>
  </si>
  <si>
    <t>Т.Л.Саенко</t>
  </si>
  <si>
    <t>Н.В.Токарь</t>
  </si>
  <si>
    <t>Субсидии бюджетам муниципальных образований на 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имеющих трех и более датей, и гражданам, имеющихдвух детей, а также молодым семьям, за счет дорожного фонда Приморского края</t>
  </si>
  <si>
    <t>Департамент транспорта  и дорожного хозяйства Приморского края</t>
  </si>
  <si>
    <t>Департамент транспорта и дорожного хозяйства Приморского края</t>
  </si>
  <si>
    <t>1229225</t>
  </si>
  <si>
    <t>1229238</t>
  </si>
  <si>
    <t>7950900</t>
  </si>
  <si>
    <t>9999218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</si>
</sst>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2" fontId="7" fillId="0" borderId="18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view="pageBreakPreview" zoomScale="60" zoomScaleNormal="75" zoomScalePageLayoutView="0" workbookViewId="0" topLeftCell="A1">
      <selection activeCell="A4" sqref="A4:Q4"/>
    </sheetView>
  </sheetViews>
  <sheetFormatPr defaultColWidth="9.140625" defaultRowHeight="15"/>
  <cols>
    <col min="1" max="1" width="5.421875" style="0" customWidth="1"/>
    <col min="2" max="2" width="49.421875" style="0" customWidth="1"/>
    <col min="3" max="3" width="20.421875" style="0" customWidth="1"/>
    <col min="4" max="4" width="16.140625" style="0" customWidth="1"/>
    <col min="5" max="7" width="17.421875" style="0" customWidth="1"/>
    <col min="8" max="9" width="9.8515625" style="0" customWidth="1"/>
    <col min="10" max="10" width="14.140625" style="0" customWidth="1"/>
    <col min="11" max="12" width="17.421875" style="0" customWidth="1"/>
    <col min="13" max="14" width="9.8515625" style="0" customWidth="1"/>
    <col min="15" max="16" width="19.7109375" style="0" customWidth="1"/>
    <col min="17" max="17" width="29.57421875" style="0" customWidth="1"/>
  </cols>
  <sheetData>
    <row r="2" spans="7:17" ht="15">
      <c r="G2" s="48" t="s">
        <v>15</v>
      </c>
      <c r="H2" s="48"/>
      <c r="I2" s="48"/>
      <c r="J2" s="48"/>
      <c r="K2" s="48"/>
      <c r="L2" s="48"/>
      <c r="M2" s="48"/>
      <c r="N2" s="48"/>
      <c r="O2" s="48"/>
      <c r="P2" s="48"/>
      <c r="Q2" s="48"/>
    </row>
    <row r="4" spans="1:17" ht="15.75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6" spans="1:17" ht="15">
      <c r="A6" s="50" t="s">
        <v>17</v>
      </c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4" ht="15">
      <c r="A7" s="8"/>
      <c r="B7" s="8"/>
      <c r="C7" s="8"/>
      <c r="D7" s="8"/>
    </row>
    <row r="8" spans="1:17" ht="15">
      <c r="A8" s="50" t="s">
        <v>0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10" ht="24.75" customHeight="1">
      <c r="Q10" s="5" t="s">
        <v>14</v>
      </c>
    </row>
    <row r="11" spans="1:17" ht="96" customHeight="1">
      <c r="A11" s="44" t="s">
        <v>1</v>
      </c>
      <c r="B11" s="44" t="s">
        <v>29</v>
      </c>
      <c r="C11" s="44" t="s">
        <v>2</v>
      </c>
      <c r="D11" s="45" t="s">
        <v>3</v>
      </c>
      <c r="E11" s="46"/>
      <c r="F11" s="46"/>
      <c r="G11" s="46"/>
      <c r="H11" s="46"/>
      <c r="I11" s="47"/>
      <c r="J11" s="45" t="s">
        <v>36</v>
      </c>
      <c r="K11" s="46"/>
      <c r="L11" s="46"/>
      <c r="M11" s="46"/>
      <c r="N11" s="47"/>
      <c r="O11" s="45" t="s">
        <v>11</v>
      </c>
      <c r="P11" s="46"/>
      <c r="Q11" s="47"/>
    </row>
    <row r="12" spans="1:17" ht="28.5" customHeight="1">
      <c r="A12" s="44"/>
      <c r="B12" s="44"/>
      <c r="C12" s="44"/>
      <c r="D12" s="52" t="s">
        <v>32</v>
      </c>
      <c r="E12" s="44" t="s">
        <v>4</v>
      </c>
      <c r="F12" s="44" t="s">
        <v>6</v>
      </c>
      <c r="G12" s="44" t="s">
        <v>7</v>
      </c>
      <c r="H12" s="44" t="s">
        <v>10</v>
      </c>
      <c r="I12" s="44"/>
      <c r="J12" s="52" t="s">
        <v>37</v>
      </c>
      <c r="K12" s="44" t="s">
        <v>4</v>
      </c>
      <c r="L12" s="52" t="s">
        <v>5</v>
      </c>
      <c r="M12" s="44" t="s">
        <v>10</v>
      </c>
      <c r="N12" s="44"/>
      <c r="O12" s="44" t="s">
        <v>13</v>
      </c>
      <c r="P12" s="44" t="s">
        <v>12</v>
      </c>
      <c r="Q12" s="44" t="s">
        <v>28</v>
      </c>
    </row>
    <row r="13" spans="1:17" ht="116.25" customHeight="1">
      <c r="A13" s="44"/>
      <c r="B13" s="44"/>
      <c r="C13" s="44"/>
      <c r="D13" s="53"/>
      <c r="E13" s="44"/>
      <c r="F13" s="44"/>
      <c r="G13" s="44"/>
      <c r="H13" s="16" t="s">
        <v>8</v>
      </c>
      <c r="I13" s="16" t="s">
        <v>9</v>
      </c>
      <c r="J13" s="53"/>
      <c r="K13" s="44"/>
      <c r="L13" s="53"/>
      <c r="M13" s="16" t="s">
        <v>8</v>
      </c>
      <c r="N13" s="16" t="s">
        <v>9</v>
      </c>
      <c r="O13" s="44"/>
      <c r="P13" s="44"/>
      <c r="Q13" s="44"/>
    </row>
    <row r="14" spans="1:17" ht="1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7" t="s">
        <v>34</v>
      </c>
      <c r="P14" s="17">
        <v>16</v>
      </c>
      <c r="Q14" s="17">
        <v>17</v>
      </c>
    </row>
    <row r="15" spans="1:17" ht="15">
      <c r="A15" s="1">
        <v>1</v>
      </c>
      <c r="B15" s="2"/>
      <c r="C15" s="2"/>
      <c r="D15" s="2"/>
      <c r="E15" s="4"/>
      <c r="F15" s="4"/>
      <c r="G15" s="4"/>
      <c r="H15" s="3">
        <f>IF(($E15+$K15)=0,"",E15/($E15+$K15)*100)</f>
      </c>
      <c r="I15" s="3">
        <f>IF(($G15+$L15)=0,"",G15/($G15+$L15)*100)</f>
      </c>
      <c r="J15" s="3"/>
      <c r="K15" s="4"/>
      <c r="L15" s="4"/>
      <c r="M15" s="3">
        <f>IF(($E15+$K15)=0,"",K15/($E15+$K15)*100)</f>
      </c>
      <c r="N15" s="3">
        <f>IF(($G15+$L15)=0,"",L15/($G15+$L15)*100)</f>
      </c>
      <c r="O15" s="4">
        <f>SUM(P15:Q15)</f>
        <v>0</v>
      </c>
      <c r="P15" s="4"/>
      <c r="Q15" s="4"/>
    </row>
    <row r="16" spans="1:17" ht="15">
      <c r="A16" s="1">
        <v>2</v>
      </c>
      <c r="B16" s="2"/>
      <c r="C16" s="2"/>
      <c r="D16" s="2"/>
      <c r="E16" s="4"/>
      <c r="F16" s="4"/>
      <c r="G16" s="4"/>
      <c r="H16" s="3">
        <f>IF(($E16+$K16)=0,"",E16/($E16+$K16)*100)</f>
      </c>
      <c r="I16" s="3">
        <f>IF(($G16+$L16)=0,"",G16/($G16+$L16)*100)</f>
      </c>
      <c r="J16" s="3"/>
      <c r="K16" s="4"/>
      <c r="L16" s="4"/>
      <c r="M16" s="3">
        <f>IF(($E16+$K16)=0,"",K16/($E16+$K16)*100)</f>
      </c>
      <c r="N16" s="3">
        <f>IF(($G16+$L16)=0,"",L16/($G16+$L16)*100)</f>
      </c>
      <c r="O16" s="4">
        <f>SUM(P16:Q16)</f>
        <v>0</v>
      </c>
      <c r="P16" s="4"/>
      <c r="Q16" s="4"/>
    </row>
    <row r="17" spans="1:17" ht="15">
      <c r="A17" s="1">
        <v>3</v>
      </c>
      <c r="B17" s="2"/>
      <c r="C17" s="2"/>
      <c r="D17" s="2"/>
      <c r="E17" s="4"/>
      <c r="F17" s="4"/>
      <c r="G17" s="4"/>
      <c r="H17" s="3">
        <f>IF(($E17+$K17)=0,"",E17/($E17+$K17)*100)</f>
      </c>
      <c r="I17" s="3">
        <f>IF(($G17+$L17)=0,"",G17/($G17+$L17)*100)</f>
      </c>
      <c r="J17" s="3"/>
      <c r="K17" s="4"/>
      <c r="L17" s="4"/>
      <c r="M17" s="3">
        <f>IF(($E17+$K17)=0,"",K17/($E17+$K17)*100)</f>
      </c>
      <c r="N17" s="3">
        <f>IF(($G17+$L17)=0,"",L17/($G17+$L17)*100)</f>
      </c>
      <c r="O17" s="4">
        <f>SUM(P17:Q17)</f>
        <v>0</v>
      </c>
      <c r="P17" s="4"/>
      <c r="Q17" s="4"/>
    </row>
    <row r="18" spans="1:17" ht="15">
      <c r="A18" s="1">
        <v>4</v>
      </c>
      <c r="B18" s="2"/>
      <c r="C18" s="2"/>
      <c r="D18" s="2"/>
      <c r="E18" s="4"/>
      <c r="F18" s="4"/>
      <c r="G18" s="4"/>
      <c r="H18" s="3">
        <f>IF(($E18+$K18)=0,"",E18/($E18+$K18)*100)</f>
      </c>
      <c r="I18" s="3">
        <f>IF(($G18+$L18)=0,"",G18/($G18+$L18)*100)</f>
      </c>
      <c r="J18" s="3"/>
      <c r="K18" s="4"/>
      <c r="L18" s="4"/>
      <c r="M18" s="3">
        <f>IF(($E18+$K18)=0,"",K18/($E18+$K18)*100)</f>
      </c>
      <c r="N18" s="3">
        <f>IF(($G18+$L18)=0,"",L18/($G18+$L18)*100)</f>
      </c>
      <c r="O18" s="4">
        <f>SUM(P18:Q18)</f>
        <v>0</v>
      </c>
      <c r="P18" s="4"/>
      <c r="Q18" s="4"/>
    </row>
    <row r="19" spans="1:17" ht="15">
      <c r="A19" s="1">
        <v>5</v>
      </c>
      <c r="B19" s="2"/>
      <c r="C19" s="2"/>
      <c r="D19" s="2"/>
      <c r="E19" s="4"/>
      <c r="F19" s="4"/>
      <c r="G19" s="4"/>
      <c r="H19" s="3">
        <f>IF(($E19+$K19)=0,"",E19/($E19+$K19)*100)</f>
      </c>
      <c r="I19" s="3">
        <f>IF(($G19+$L19)=0,"",G19/($G19+$L19)*100)</f>
      </c>
      <c r="J19" s="3"/>
      <c r="K19" s="4"/>
      <c r="L19" s="4"/>
      <c r="M19" s="3">
        <f>IF(($E19+$K19)=0,"",K19/($E19+$K19)*100)</f>
      </c>
      <c r="N19" s="3">
        <f>IF(($G19+$L19)=0,"",L19/($G19+$L19)*100)</f>
      </c>
      <c r="O19" s="4">
        <f>SUM(P19:Q19)</f>
        <v>0</v>
      </c>
      <c r="P19" s="4"/>
      <c r="Q19" s="4"/>
    </row>
    <row r="20" spans="1:17" ht="15">
      <c r="A20" s="21"/>
      <c r="B20" s="22" t="s">
        <v>13</v>
      </c>
      <c r="C20" s="23"/>
      <c r="D20" s="23"/>
      <c r="E20" s="24">
        <f>SUM(E15:E19)</f>
        <v>0</v>
      </c>
      <c r="F20" s="24">
        <f>SUM(F15:F19)</f>
        <v>0</v>
      </c>
      <c r="G20" s="24">
        <f>SUM(G15:G19)</f>
        <v>0</v>
      </c>
      <c r="H20" s="25" t="s">
        <v>27</v>
      </c>
      <c r="I20" s="25" t="s">
        <v>27</v>
      </c>
      <c r="J20" s="25"/>
      <c r="K20" s="24">
        <f>SUM(K15:K19)</f>
        <v>0</v>
      </c>
      <c r="L20" s="24">
        <f>SUM(L15:L19)</f>
        <v>0</v>
      </c>
      <c r="M20" s="25" t="s">
        <v>27</v>
      </c>
      <c r="N20" s="25" t="s">
        <v>27</v>
      </c>
      <c r="O20" s="24">
        <f>SUM(O15:O19)</f>
        <v>0</v>
      </c>
      <c r="P20" s="24">
        <f>SUM(P15:P19)</f>
        <v>0</v>
      </c>
      <c r="Q20" s="24">
        <f>SUM(Q15:Q19)</f>
        <v>0</v>
      </c>
    </row>
    <row r="21" spans="1:17" s="6" customFormat="1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2:10" s="6" customFormat="1" ht="15">
      <c r="B22" s="7" t="s">
        <v>16</v>
      </c>
      <c r="I22" s="7" t="s">
        <v>30</v>
      </c>
      <c r="J22" s="7"/>
    </row>
    <row r="23" s="6" customFormat="1" ht="15"/>
    <row r="24" spans="2:16" s="6" customFormat="1" ht="15">
      <c r="B24" s="6" t="s">
        <v>18</v>
      </c>
      <c r="C24" s="9"/>
      <c r="D24" s="13"/>
      <c r="F24" s="54"/>
      <c r="G24" s="54"/>
      <c r="I24" s="6" t="s">
        <v>18</v>
      </c>
      <c r="L24" s="9"/>
      <c r="N24" s="54"/>
      <c r="O24" s="54"/>
      <c r="P24" s="54"/>
    </row>
    <row r="25" spans="2:16" s="6" customFormat="1" ht="15">
      <c r="B25" s="6" t="s">
        <v>19</v>
      </c>
      <c r="C25" s="10" t="s">
        <v>20</v>
      </c>
      <c r="D25" s="10"/>
      <c r="F25" s="55" t="s">
        <v>21</v>
      </c>
      <c r="G25" s="55"/>
      <c r="I25" s="6" t="s">
        <v>19</v>
      </c>
      <c r="L25" s="10" t="s">
        <v>20</v>
      </c>
      <c r="N25" s="55" t="s">
        <v>21</v>
      </c>
      <c r="O25" s="55"/>
      <c r="P25" s="55"/>
    </row>
    <row r="26" s="6" customFormat="1" ht="15"/>
    <row r="27" spans="2:16" s="6" customFormat="1" ht="15">
      <c r="B27" s="6" t="s">
        <v>22</v>
      </c>
      <c r="C27" s="9"/>
      <c r="D27" s="13"/>
      <c r="F27" s="54"/>
      <c r="G27" s="54"/>
      <c r="I27" s="6" t="s">
        <v>22</v>
      </c>
      <c r="L27" s="9"/>
      <c r="N27" s="54"/>
      <c r="O27" s="54"/>
      <c r="P27" s="54"/>
    </row>
    <row r="28" spans="2:16" s="6" customFormat="1" ht="15">
      <c r="B28" s="6" t="s">
        <v>19</v>
      </c>
      <c r="C28" s="10" t="s">
        <v>20</v>
      </c>
      <c r="D28" s="10"/>
      <c r="F28" s="55" t="s">
        <v>21</v>
      </c>
      <c r="G28" s="55"/>
      <c r="I28" s="6" t="s">
        <v>19</v>
      </c>
      <c r="L28" s="10" t="s">
        <v>20</v>
      </c>
      <c r="N28" s="55" t="s">
        <v>21</v>
      </c>
      <c r="O28" s="55"/>
      <c r="P28" s="55"/>
    </row>
    <row r="29" s="6" customFormat="1" ht="15"/>
    <row r="30" spans="2:9" s="6" customFormat="1" ht="15">
      <c r="B30" s="6" t="s">
        <v>23</v>
      </c>
      <c r="I30" s="6" t="s">
        <v>23</v>
      </c>
    </row>
    <row r="31" s="6" customFormat="1" ht="15"/>
    <row r="32" s="6" customFormat="1" ht="15"/>
    <row r="33" spans="7:16" s="6" customFormat="1" ht="15">
      <c r="G33" s="12" t="s">
        <v>24</v>
      </c>
      <c r="H33" s="6" t="s">
        <v>25</v>
      </c>
      <c r="L33" s="9"/>
      <c r="N33" s="54"/>
      <c r="O33" s="54"/>
      <c r="P33" s="54"/>
    </row>
    <row r="34" spans="8:16" s="6" customFormat="1" ht="15">
      <c r="H34" s="6" t="s">
        <v>19</v>
      </c>
      <c r="L34" s="10" t="s">
        <v>20</v>
      </c>
      <c r="N34" s="55" t="s">
        <v>21</v>
      </c>
      <c r="O34" s="55"/>
      <c r="P34" s="55"/>
    </row>
    <row r="35" s="6" customFormat="1" ht="15"/>
    <row r="36" spans="1:17" s="11" customFormat="1" ht="15">
      <c r="A36" s="6"/>
      <c r="B36" s="6"/>
      <c r="C36" s="6"/>
      <c r="D36" s="6"/>
      <c r="E36" s="6"/>
      <c r="F36" s="6"/>
      <c r="G36" s="6"/>
      <c r="H36" s="6" t="s">
        <v>23</v>
      </c>
      <c r="I36" s="6"/>
      <c r="J36" s="6"/>
      <c r="K36" s="6"/>
      <c r="L36" s="6"/>
      <c r="M36" s="6"/>
      <c r="N36" s="6"/>
      <c r="O36" s="6"/>
      <c r="P36" s="6"/>
      <c r="Q36" s="6"/>
    </row>
    <row r="37" s="11" customFormat="1" ht="15"/>
    <row r="38" s="11" customFormat="1" ht="15"/>
    <row r="39" s="11" customFormat="1" ht="15"/>
    <row r="40" s="11" customFormat="1" ht="15"/>
    <row r="41" spans="1:17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</sheetData>
  <sheetProtection/>
  <mergeCells count="34">
    <mergeCell ref="F28:G28"/>
    <mergeCell ref="N28:P28"/>
    <mergeCell ref="N34:P34"/>
    <mergeCell ref="F25:G25"/>
    <mergeCell ref="N25:P25"/>
    <mergeCell ref="N27:P27"/>
    <mergeCell ref="F27:G27"/>
    <mergeCell ref="N33:P33"/>
    <mergeCell ref="F24:G24"/>
    <mergeCell ref="N24:P24"/>
    <mergeCell ref="M12:N12"/>
    <mergeCell ref="O12:O13"/>
    <mergeCell ref="L12:L13"/>
    <mergeCell ref="P12:P13"/>
    <mergeCell ref="F12:F13"/>
    <mergeCell ref="G12:G13"/>
    <mergeCell ref="H12:I12"/>
    <mergeCell ref="J12:J13"/>
    <mergeCell ref="C11:C13"/>
    <mergeCell ref="D11:I11"/>
    <mergeCell ref="G2:Q2"/>
    <mergeCell ref="A4:Q4"/>
    <mergeCell ref="A6:B6"/>
    <mergeCell ref="C6:Q6"/>
    <mergeCell ref="A8:B8"/>
    <mergeCell ref="C8:Q8"/>
    <mergeCell ref="O11:Q11"/>
    <mergeCell ref="D12:D13"/>
    <mergeCell ref="E12:E13"/>
    <mergeCell ref="Q12:Q13"/>
    <mergeCell ref="J11:N11"/>
    <mergeCell ref="K12:K13"/>
    <mergeCell ref="A11:A13"/>
    <mergeCell ref="B11:B1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="75" zoomScaleSheetLayoutView="75" zoomScalePageLayoutView="0" workbookViewId="0" topLeftCell="E19">
      <selection activeCell="P41" sqref="P41"/>
    </sheetView>
  </sheetViews>
  <sheetFormatPr defaultColWidth="9.140625" defaultRowHeight="15"/>
  <cols>
    <col min="1" max="1" width="5.421875" style="14" customWidth="1"/>
    <col min="2" max="2" width="45.57421875" style="14" customWidth="1"/>
    <col min="3" max="3" width="25.7109375" style="14" customWidth="1"/>
    <col min="4" max="4" width="14.7109375" style="14" customWidth="1"/>
    <col min="5" max="5" width="23.140625" style="14" customWidth="1"/>
    <col min="6" max="6" width="24.00390625" style="14" customWidth="1"/>
    <col min="7" max="7" width="19.7109375" style="14" customWidth="1"/>
    <col min="8" max="9" width="9.140625" style="14" customWidth="1"/>
    <col min="10" max="10" width="14.7109375" style="14" customWidth="1"/>
    <col min="11" max="11" width="23.7109375" style="14" customWidth="1"/>
    <col min="12" max="12" width="21.421875" style="14" customWidth="1"/>
    <col min="13" max="14" width="9.140625" style="14" customWidth="1"/>
    <col min="15" max="15" width="14.7109375" style="14" customWidth="1"/>
    <col min="16" max="16" width="16.28125" style="14" customWidth="1"/>
    <col min="17" max="17" width="23.28125" style="14" customWidth="1"/>
  </cols>
  <sheetData>
    <row r="1" spans="7:17" ht="15">
      <c r="G1" s="63" t="s">
        <v>39</v>
      </c>
      <c r="H1" s="63"/>
      <c r="I1" s="63"/>
      <c r="J1" s="63"/>
      <c r="K1" s="63"/>
      <c r="L1" s="63"/>
      <c r="M1" s="63"/>
      <c r="N1" s="63"/>
      <c r="O1" s="63"/>
      <c r="P1" s="63"/>
      <c r="Q1" s="63"/>
    </row>
    <row r="3" spans="1:17" ht="15.7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5" spans="1:17" ht="15">
      <c r="A5" s="65" t="s">
        <v>2</v>
      </c>
      <c r="B5" s="65"/>
      <c r="C5" s="66" t="s">
        <v>40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7" ht="15">
      <c r="Q7" s="15" t="s">
        <v>14</v>
      </c>
    </row>
    <row r="8" spans="1:17" ht="24.75" customHeight="1">
      <c r="A8" s="44" t="s">
        <v>1</v>
      </c>
      <c r="B8" s="44" t="s">
        <v>29</v>
      </c>
      <c r="C8" s="44" t="s">
        <v>31</v>
      </c>
      <c r="D8" s="45" t="s">
        <v>3</v>
      </c>
      <c r="E8" s="46"/>
      <c r="F8" s="46"/>
      <c r="G8" s="46"/>
      <c r="H8" s="46"/>
      <c r="I8" s="47"/>
      <c r="J8" s="45" t="s">
        <v>36</v>
      </c>
      <c r="K8" s="46"/>
      <c r="L8" s="46"/>
      <c r="M8" s="46"/>
      <c r="N8" s="47"/>
      <c r="O8" s="45" t="s">
        <v>11</v>
      </c>
      <c r="P8" s="46"/>
      <c r="Q8" s="47"/>
    </row>
    <row r="9" spans="1:17" ht="96" customHeight="1">
      <c r="A9" s="44"/>
      <c r="B9" s="44"/>
      <c r="C9" s="44"/>
      <c r="D9" s="44" t="s">
        <v>32</v>
      </c>
      <c r="E9" s="44" t="s">
        <v>4</v>
      </c>
      <c r="F9" s="44" t="s">
        <v>6</v>
      </c>
      <c r="G9" s="44" t="s">
        <v>7</v>
      </c>
      <c r="H9" s="44" t="s">
        <v>10</v>
      </c>
      <c r="I9" s="44"/>
      <c r="J9" s="44" t="s">
        <v>33</v>
      </c>
      <c r="K9" s="44" t="s">
        <v>4</v>
      </c>
      <c r="L9" s="52" t="s">
        <v>5</v>
      </c>
      <c r="M9" s="44" t="s">
        <v>10</v>
      </c>
      <c r="N9" s="44"/>
      <c r="O9" s="44" t="s">
        <v>13</v>
      </c>
      <c r="P9" s="44" t="s">
        <v>12</v>
      </c>
      <c r="Q9" s="44" t="s">
        <v>28</v>
      </c>
    </row>
    <row r="10" spans="1:17" ht="22.5" customHeight="1">
      <c r="A10" s="44"/>
      <c r="B10" s="44"/>
      <c r="C10" s="44"/>
      <c r="D10" s="44"/>
      <c r="E10" s="44"/>
      <c r="F10" s="44"/>
      <c r="G10" s="44"/>
      <c r="H10" s="16" t="s">
        <v>8</v>
      </c>
      <c r="I10" s="16" t="s">
        <v>9</v>
      </c>
      <c r="J10" s="44"/>
      <c r="K10" s="44"/>
      <c r="L10" s="53"/>
      <c r="M10" s="16" t="s">
        <v>8</v>
      </c>
      <c r="N10" s="16" t="s">
        <v>9</v>
      </c>
      <c r="O10" s="44"/>
      <c r="P10" s="44"/>
      <c r="Q10" s="44"/>
    </row>
    <row r="11" spans="1:17" ht="15">
      <c r="A11" s="17"/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 t="s">
        <v>34</v>
      </c>
      <c r="P11" s="17">
        <v>16</v>
      </c>
      <c r="Q11" s="17">
        <v>17</v>
      </c>
    </row>
    <row r="12" spans="1:17" ht="15">
      <c r="A12" s="17"/>
      <c r="B12" s="58" t="s">
        <v>47</v>
      </c>
      <c r="C12" s="18"/>
      <c r="D12" s="28"/>
      <c r="E12" s="19"/>
      <c r="F12" s="19"/>
      <c r="G12" s="19"/>
      <c r="H12" s="20">
        <f>IF(($E12+$K12)=0,"",E12/($E12+$K12)*100)</f>
      </c>
      <c r="I12" s="20">
        <f>IF(($G12+$L12)=0,"",G12/($G12+$L12)*100)</f>
      </c>
      <c r="J12" s="28"/>
      <c r="K12" s="19"/>
      <c r="L12" s="19"/>
      <c r="M12" s="20">
        <f>IF(($E12+$K12)=0,"",K12/($E12+$K12)*100)</f>
      </c>
      <c r="N12" s="20">
        <f>IF(($G12+$L12)=0,"",L12/($G12+$L12)*100)</f>
      </c>
      <c r="O12" s="19">
        <f>SUM(P12:Q12)</f>
        <v>0</v>
      </c>
      <c r="P12" s="19"/>
      <c r="Q12" s="19"/>
    </row>
    <row r="13" spans="1:17" ht="15">
      <c r="A13" s="17"/>
      <c r="B13" s="61"/>
      <c r="C13" s="18"/>
      <c r="D13" s="28"/>
      <c r="E13" s="19"/>
      <c r="F13" s="19"/>
      <c r="G13" s="19"/>
      <c r="H13" s="20">
        <f>IF(($E13+$K13)=0,"",E13/($E13+$K13)*100)</f>
      </c>
      <c r="I13" s="20">
        <f>IF(($G13+$L13)=0,"",G13/($G13+$L13)*100)</f>
      </c>
      <c r="J13" s="28"/>
      <c r="K13" s="19"/>
      <c r="L13" s="19"/>
      <c r="M13" s="20">
        <f>IF(($E13+$K13)=0,"",K13/($E13+$K13)*100)</f>
      </c>
      <c r="N13" s="20">
        <f>IF(($G13+$L13)=0,"",L13/($G13+$L13)*100)</f>
      </c>
      <c r="O13" s="19">
        <f aca="true" t="shared" si="0" ref="O13:O23">SUM(P13:Q13)</f>
        <v>0</v>
      </c>
      <c r="P13" s="19"/>
      <c r="Q13" s="19"/>
    </row>
    <row r="14" spans="1:17" ht="201" customHeight="1">
      <c r="A14" s="17">
        <v>1</v>
      </c>
      <c r="B14" s="62"/>
      <c r="C14" s="31" t="s">
        <v>41</v>
      </c>
      <c r="D14" s="32" t="s">
        <v>42</v>
      </c>
      <c r="E14" s="33">
        <v>436709</v>
      </c>
      <c r="F14" s="33">
        <v>436709</v>
      </c>
      <c r="G14" s="33">
        <v>436709</v>
      </c>
      <c r="H14" s="34">
        <v>63</v>
      </c>
      <c r="I14" s="34">
        <v>63</v>
      </c>
      <c r="J14" s="32" t="s">
        <v>43</v>
      </c>
      <c r="K14" s="33">
        <v>260610</v>
      </c>
      <c r="L14" s="33">
        <v>260610</v>
      </c>
      <c r="M14" s="34">
        <v>37</v>
      </c>
      <c r="N14" s="34">
        <v>37</v>
      </c>
      <c r="O14" s="19">
        <f t="shared" si="0"/>
        <v>0</v>
      </c>
      <c r="P14" s="19"/>
      <c r="Q14" s="19"/>
    </row>
    <row r="15" spans="1:17" ht="16.5">
      <c r="A15" s="21"/>
      <c r="B15" s="29" t="s">
        <v>26</v>
      </c>
      <c r="C15" s="35"/>
      <c r="D15" s="36"/>
      <c r="E15" s="37">
        <f>SUM(E12:E14)</f>
        <v>436709</v>
      </c>
      <c r="F15" s="37">
        <f>SUM(F12:F14)</f>
        <v>436709</v>
      </c>
      <c r="G15" s="37">
        <f>SUM(G12:G14)</f>
        <v>436709</v>
      </c>
      <c r="H15" s="38" t="s">
        <v>27</v>
      </c>
      <c r="I15" s="38" t="s">
        <v>27</v>
      </c>
      <c r="J15" s="36"/>
      <c r="K15" s="37">
        <f>SUM(K12:K14)</f>
        <v>260610</v>
      </c>
      <c r="L15" s="37">
        <f>SUM(L12:L14)</f>
        <v>260610</v>
      </c>
      <c r="M15" s="38" t="s">
        <v>27</v>
      </c>
      <c r="N15" s="38" t="s">
        <v>27</v>
      </c>
      <c r="O15" s="19">
        <f t="shared" si="0"/>
        <v>0</v>
      </c>
      <c r="P15" s="24">
        <f>SUM(P12:P14)</f>
        <v>0</v>
      </c>
      <c r="Q15" s="24">
        <f>SUM(Q12:Q14)</f>
        <v>0</v>
      </c>
    </row>
    <row r="16" spans="1:17" ht="16.5">
      <c r="A16" s="17"/>
      <c r="B16" s="58" t="s">
        <v>48</v>
      </c>
      <c r="C16" s="31"/>
      <c r="D16" s="32"/>
      <c r="E16" s="33"/>
      <c r="F16" s="33"/>
      <c r="G16" s="33"/>
      <c r="H16" s="34">
        <f>IF(($E16+$K16)=0,"",E16/($E16+$K16)*100)</f>
      </c>
      <c r="I16" s="34">
        <f>IF(($G16+$L16)=0,"",G16/($G16+$L16)*100)</f>
      </c>
      <c r="J16" s="32"/>
      <c r="K16" s="33"/>
      <c r="L16" s="33"/>
      <c r="M16" s="34">
        <f>IF(($E16+$K16)=0,"",K16/($E16+$K16)*100)</f>
      </c>
      <c r="N16" s="34">
        <f>IF(($G16+$L16)=0,"",L16/($G16+$L16)*100)</f>
      </c>
      <c r="O16" s="19">
        <f t="shared" si="0"/>
        <v>0</v>
      </c>
      <c r="P16" s="19"/>
      <c r="Q16" s="19"/>
    </row>
    <row r="17" spans="1:17" ht="16.5">
      <c r="A17" s="17"/>
      <c r="B17" s="61"/>
      <c r="C17" s="31"/>
      <c r="D17" s="32"/>
      <c r="E17" s="33"/>
      <c r="F17" s="33"/>
      <c r="G17" s="33"/>
      <c r="H17" s="34">
        <f>IF(($E17+$K17)=0,"",E17/($E17+$K17)*100)</f>
      </c>
      <c r="I17" s="34">
        <f>IF(($G17+$L17)=0,"",G17/($G17+$L17)*100)</f>
      </c>
      <c r="J17" s="32"/>
      <c r="K17" s="33"/>
      <c r="L17" s="33"/>
      <c r="M17" s="34">
        <f>IF(($E17+$K17)=0,"",K17/($E17+$K17)*100)</f>
      </c>
      <c r="N17" s="34">
        <f>IF(($G17+$L17)=0,"",L17/($G17+$L17)*100)</f>
      </c>
      <c r="O17" s="19">
        <f t="shared" si="0"/>
        <v>0</v>
      </c>
      <c r="P17" s="19"/>
      <c r="Q17" s="19"/>
    </row>
    <row r="18" spans="1:17" ht="210" customHeight="1">
      <c r="A18" s="17">
        <v>2</v>
      </c>
      <c r="B18" s="62"/>
      <c r="C18" s="31" t="s">
        <v>44</v>
      </c>
      <c r="D18" s="32" t="s">
        <v>45</v>
      </c>
      <c r="E18" s="33">
        <v>2333748</v>
      </c>
      <c r="F18" s="33">
        <v>2333748</v>
      </c>
      <c r="G18" s="33">
        <v>2333748</v>
      </c>
      <c r="H18" s="34">
        <f>IF(($E18+$K18)=0,"",E18/($E18+$K18)*100)</f>
        <v>69.9995320862833</v>
      </c>
      <c r="I18" s="34">
        <f>IF(($G18+$L18)=0,"",G18/($G18+$L18)*100)</f>
        <v>69.9995320862833</v>
      </c>
      <c r="J18" s="32" t="s">
        <v>58</v>
      </c>
      <c r="K18" s="33">
        <v>1000200</v>
      </c>
      <c r="L18" s="33">
        <v>1000200</v>
      </c>
      <c r="M18" s="34">
        <f>IF(($E18+$K18)=0,"",K18/($E18+$K18)*100)</f>
        <v>30.00046791371671</v>
      </c>
      <c r="N18" s="34">
        <f>IF(($G18+$L18)=0,"",L18/($G18+$L18)*100)</f>
        <v>30.00046791371671</v>
      </c>
      <c r="O18" s="19">
        <f t="shared" si="0"/>
        <v>0</v>
      </c>
      <c r="P18" s="19"/>
      <c r="Q18" s="19"/>
    </row>
    <row r="19" spans="1:17" ht="16.5">
      <c r="A19" s="21"/>
      <c r="B19" s="29" t="s">
        <v>26</v>
      </c>
      <c r="C19" s="35"/>
      <c r="D19" s="36"/>
      <c r="E19" s="37">
        <f>SUM(E16:E18)</f>
        <v>2333748</v>
      </c>
      <c r="F19" s="37">
        <f>SUM(F16:F18)</f>
        <v>2333748</v>
      </c>
      <c r="G19" s="37">
        <f>SUM(G16:G18)</f>
        <v>2333748</v>
      </c>
      <c r="H19" s="38" t="s">
        <v>27</v>
      </c>
      <c r="I19" s="38" t="s">
        <v>27</v>
      </c>
      <c r="K19" s="37">
        <f>SUM(K16:K18)</f>
        <v>1000200</v>
      </c>
      <c r="L19" s="37">
        <f>SUM(L16:L18)</f>
        <v>1000200</v>
      </c>
      <c r="M19" s="38" t="s">
        <v>27</v>
      </c>
      <c r="N19" s="38" t="s">
        <v>27</v>
      </c>
      <c r="O19" s="19">
        <f t="shared" si="0"/>
        <v>0</v>
      </c>
      <c r="P19" s="24">
        <f>SUM(P16:P18)</f>
        <v>0</v>
      </c>
      <c r="Q19" s="24">
        <f>SUM(Q16:Q18)</f>
        <v>0</v>
      </c>
    </row>
    <row r="20" spans="1:17" ht="16.5">
      <c r="A20" s="17"/>
      <c r="B20" s="58" t="s">
        <v>49</v>
      </c>
      <c r="C20" s="31"/>
      <c r="D20" s="32"/>
      <c r="E20" s="33"/>
      <c r="F20" s="33"/>
      <c r="G20" s="33"/>
      <c r="H20" s="34">
        <f>IF(($E20+$K20)=0,"",E20/($E20+$K20)*100)</f>
      </c>
      <c r="I20" s="34">
        <f>IF(($G20+$L20)=0,"",G20/($G20+$L20)*100)</f>
      </c>
      <c r="J20" s="32"/>
      <c r="K20" s="33"/>
      <c r="L20" s="33"/>
      <c r="M20" s="34">
        <f>IF(($E20+$K20)=0,"",K20/($E20+$K20)*100)</f>
      </c>
      <c r="N20" s="34">
        <f>IF(($G20+$L20)=0,"",L20/($G20+$L20)*100)</f>
      </c>
      <c r="O20" s="19">
        <f t="shared" si="0"/>
        <v>0</v>
      </c>
      <c r="P20" s="19"/>
      <c r="Q20" s="19"/>
    </row>
    <row r="21" spans="1:17" ht="16.5">
      <c r="A21" s="17"/>
      <c r="B21" s="61"/>
      <c r="C21" s="31"/>
      <c r="D21" s="32"/>
      <c r="E21" s="33"/>
      <c r="F21" s="33"/>
      <c r="G21" s="33"/>
      <c r="H21" s="34">
        <f>IF(($E21+$K21)=0,"",E21/($E21+$K21)*100)</f>
      </c>
      <c r="I21" s="34">
        <f>IF(($G21+$L21)=0,"",G21/($G21+$L21)*100)</f>
      </c>
      <c r="J21" s="36"/>
      <c r="K21" s="33"/>
      <c r="L21" s="33"/>
      <c r="M21" s="34">
        <f>IF(($E21+$K21)=0,"",K21/($E21+$K21)*100)</f>
      </c>
      <c r="N21" s="34">
        <f>IF(($G21+$L21)=0,"",L21/($G21+$L21)*100)</f>
      </c>
      <c r="O21" s="19">
        <f t="shared" si="0"/>
        <v>0</v>
      </c>
      <c r="P21" s="19"/>
      <c r="Q21" s="19"/>
    </row>
    <row r="22" spans="1:17" ht="210.75" customHeight="1">
      <c r="A22" s="17">
        <v>3</v>
      </c>
      <c r="B22" s="62"/>
      <c r="C22" s="31" t="s">
        <v>54</v>
      </c>
      <c r="D22" s="32" t="s">
        <v>55</v>
      </c>
      <c r="E22" s="33">
        <v>7416225</v>
      </c>
      <c r="F22" s="33">
        <v>1889547</v>
      </c>
      <c r="G22" s="33">
        <v>1889547</v>
      </c>
      <c r="H22" s="34">
        <f>IF(($E22+$K22)=0,"",E22/($E22+$K22)*100)</f>
        <v>90</v>
      </c>
      <c r="I22" s="34">
        <f>IF(($G22+$L22)=0,"",G22/($G22+$L22)*100)</f>
        <v>69.63319934020545</v>
      </c>
      <c r="J22" s="32" t="s">
        <v>46</v>
      </c>
      <c r="K22" s="33">
        <v>824025</v>
      </c>
      <c r="L22" s="33">
        <v>824025</v>
      </c>
      <c r="M22" s="34">
        <f>IF(($E22+$K22)=0,"",K22/($E22+$K22)*100)</f>
        <v>10</v>
      </c>
      <c r="N22" s="34">
        <f>IF(($G22+$L22)=0,"",L22/($G22+$L22)*100)</f>
        <v>30.366800659794546</v>
      </c>
      <c r="O22" s="19">
        <f t="shared" si="0"/>
        <v>0</v>
      </c>
      <c r="P22" s="19"/>
      <c r="Q22" s="19"/>
    </row>
    <row r="23" spans="1:17" ht="16.5">
      <c r="A23" s="21"/>
      <c r="B23" s="29" t="s">
        <v>26</v>
      </c>
      <c r="C23" s="35"/>
      <c r="D23" s="36"/>
      <c r="E23" s="37">
        <f>SUM(E20:E22)</f>
        <v>7416225</v>
      </c>
      <c r="F23" s="37">
        <f>SUM(F20:F22)</f>
        <v>1889547</v>
      </c>
      <c r="G23" s="37">
        <f>SUM(G20:G22)</f>
        <v>1889547</v>
      </c>
      <c r="H23" s="38" t="s">
        <v>27</v>
      </c>
      <c r="I23" s="38" t="s">
        <v>27</v>
      </c>
      <c r="J23" s="36"/>
      <c r="K23" s="37">
        <f>SUM(K20:K22)</f>
        <v>824025</v>
      </c>
      <c r="L23" s="37">
        <f>SUM(L20:L22)</f>
        <v>824025</v>
      </c>
      <c r="M23" s="38" t="s">
        <v>27</v>
      </c>
      <c r="N23" s="38" t="s">
        <v>27</v>
      </c>
      <c r="O23" s="19">
        <f t="shared" si="0"/>
        <v>0</v>
      </c>
      <c r="P23" s="24">
        <f>SUM(P20:P22)</f>
        <v>0</v>
      </c>
      <c r="Q23" s="24">
        <f>SUM(Q20:Q22)</f>
        <v>0</v>
      </c>
    </row>
    <row r="24" spans="1:17" ht="16.5">
      <c r="A24" s="21"/>
      <c r="B24" s="58" t="s">
        <v>52</v>
      </c>
      <c r="C24" s="35"/>
      <c r="D24" s="36"/>
      <c r="E24" s="37"/>
      <c r="F24" s="37"/>
      <c r="G24" s="37"/>
      <c r="H24" s="38"/>
      <c r="I24" s="38"/>
      <c r="J24" s="36"/>
      <c r="K24" s="37"/>
      <c r="L24" s="37"/>
      <c r="M24" s="38"/>
      <c r="N24" s="38"/>
      <c r="O24" s="19"/>
      <c r="P24" s="24"/>
      <c r="Q24" s="24"/>
    </row>
    <row r="25" spans="1:17" ht="16.5">
      <c r="A25" s="21"/>
      <c r="B25" s="59"/>
      <c r="C25" s="35"/>
      <c r="D25" s="36"/>
      <c r="E25" s="37"/>
      <c r="F25" s="37"/>
      <c r="G25" s="37"/>
      <c r="H25" s="38"/>
      <c r="I25" s="38"/>
      <c r="J25" s="36"/>
      <c r="K25" s="37"/>
      <c r="L25" s="37"/>
      <c r="M25" s="38"/>
      <c r="N25" s="38"/>
      <c r="O25" s="19"/>
      <c r="P25" s="24"/>
      <c r="Q25" s="24"/>
    </row>
    <row r="26" spans="1:17" ht="149.25" customHeight="1">
      <c r="A26" s="17">
        <v>4</v>
      </c>
      <c r="B26" s="60"/>
      <c r="C26" s="31" t="s">
        <v>53</v>
      </c>
      <c r="D26" s="32" t="s">
        <v>56</v>
      </c>
      <c r="E26" s="33">
        <v>504000</v>
      </c>
      <c r="F26" s="43">
        <v>0</v>
      </c>
      <c r="G26" s="43">
        <v>0</v>
      </c>
      <c r="H26" s="34">
        <f>IF(($E26+$K26)=0,"",E26/($E26+$K26)*100)</f>
        <v>100</v>
      </c>
      <c r="I26" s="34">
        <f>IF(($G26+$L26)=0,"",G26/($G26+$L26)*100)</f>
      </c>
      <c r="J26" s="32" t="s">
        <v>57</v>
      </c>
      <c r="K26" s="43">
        <v>0</v>
      </c>
      <c r="L26" s="43">
        <v>0</v>
      </c>
      <c r="M26" s="34">
        <f>IF(($E26+$K26)=0,"",K26/($E26+$K26)*100)</f>
        <v>0</v>
      </c>
      <c r="N26" s="34">
        <f>IF(($G26+$L26)=0,"",L26/($G26+$L26)*100)</f>
      </c>
      <c r="O26" s="19"/>
      <c r="P26" s="24"/>
      <c r="Q26" s="24"/>
    </row>
    <row r="27" spans="1:17" ht="16.5">
      <c r="A27" s="21"/>
      <c r="B27" s="29" t="s">
        <v>26</v>
      </c>
      <c r="C27" s="35"/>
      <c r="D27" s="36"/>
      <c r="E27" s="37">
        <f>SUM(E24:E26)</f>
        <v>504000</v>
      </c>
      <c r="F27" s="37">
        <f>SUM(F24:F26)</f>
        <v>0</v>
      </c>
      <c r="G27" s="37">
        <f>SUM(G24:G26)</f>
        <v>0</v>
      </c>
      <c r="H27" s="38"/>
      <c r="I27" s="38"/>
      <c r="J27" s="36"/>
      <c r="K27" s="37">
        <f>SUM(K24:K26)</f>
        <v>0</v>
      </c>
      <c r="L27" s="37">
        <f>SUM(L24:L26)</f>
        <v>0</v>
      </c>
      <c r="M27" s="38"/>
      <c r="N27" s="38"/>
      <c r="O27" s="19"/>
      <c r="P27" s="24"/>
      <c r="Q27" s="24"/>
    </row>
    <row r="28" spans="1:17" ht="16.5">
      <c r="A28" s="21"/>
      <c r="B28" s="30" t="s">
        <v>13</v>
      </c>
      <c r="C28" s="35"/>
      <c r="D28" s="35"/>
      <c r="E28" s="37">
        <f>E15+E19+E23+E27</f>
        <v>10690682</v>
      </c>
      <c r="F28" s="37">
        <f>F15+F19+F23+F27</f>
        <v>4660004</v>
      </c>
      <c r="G28" s="37">
        <f>G15+G19+G23+G27</f>
        <v>4660004</v>
      </c>
      <c r="H28" s="38" t="s">
        <v>27</v>
      </c>
      <c r="I28" s="38" t="s">
        <v>27</v>
      </c>
      <c r="J28" s="38"/>
      <c r="K28" s="37">
        <f>K15+K19+K23+K27</f>
        <v>2084835</v>
      </c>
      <c r="L28" s="37">
        <f>L15+L19+L23+L27</f>
        <v>2084835</v>
      </c>
      <c r="M28" s="38" t="s">
        <v>27</v>
      </c>
      <c r="N28" s="38" t="s">
        <v>27</v>
      </c>
      <c r="O28" s="24">
        <f>O15+O19+O23</f>
        <v>0</v>
      </c>
      <c r="P28" s="24">
        <f>P15+P19+P23</f>
        <v>0</v>
      </c>
      <c r="Q28" s="24">
        <f>Q15+Q19+Q23</f>
        <v>0</v>
      </c>
    </row>
    <row r="30" spans="2:6" ht="15.75">
      <c r="B30" s="39"/>
      <c r="C30" s="39"/>
      <c r="D30" s="39"/>
      <c r="E30" s="39"/>
      <c r="F30" s="39"/>
    </row>
    <row r="31" spans="2:6" ht="15.75">
      <c r="B31" s="40" t="s">
        <v>18</v>
      </c>
      <c r="C31" s="41"/>
      <c r="D31" s="42"/>
      <c r="E31" s="57" t="s">
        <v>50</v>
      </c>
      <c r="F31" s="57"/>
    </row>
    <row r="32" spans="2:6" ht="15">
      <c r="B32" s="26" t="s">
        <v>19</v>
      </c>
      <c r="C32" s="27" t="s">
        <v>20</v>
      </c>
      <c r="D32" s="27"/>
      <c r="E32" s="56" t="s">
        <v>21</v>
      </c>
      <c r="F32" s="56"/>
    </row>
    <row r="33" spans="2:6" ht="15">
      <c r="B33" s="26"/>
      <c r="C33" s="26"/>
      <c r="D33" s="26"/>
      <c r="E33" s="26"/>
      <c r="F33" s="26"/>
    </row>
    <row r="34" spans="2:6" ht="15.75">
      <c r="B34" s="40" t="s">
        <v>22</v>
      </c>
      <c r="C34" s="41"/>
      <c r="D34" s="42"/>
      <c r="E34" s="57" t="s">
        <v>51</v>
      </c>
      <c r="F34" s="57"/>
    </row>
    <row r="35" spans="2:6" ht="15">
      <c r="B35" s="26" t="s">
        <v>19</v>
      </c>
      <c r="C35" s="27" t="s">
        <v>20</v>
      </c>
      <c r="D35" s="27"/>
      <c r="E35" s="56" t="s">
        <v>21</v>
      </c>
      <c r="F35" s="56"/>
    </row>
    <row r="36" spans="2:7" ht="15">
      <c r="B36" s="26"/>
      <c r="C36" s="26"/>
      <c r="D36" s="26"/>
      <c r="E36" s="26"/>
      <c r="F36" s="26"/>
      <c r="G36" s="26"/>
    </row>
    <row r="37" spans="2:7" ht="15">
      <c r="B37" s="26" t="s">
        <v>23</v>
      </c>
      <c r="C37" s="26"/>
      <c r="D37" s="26"/>
      <c r="E37" s="26"/>
      <c r="F37" s="26"/>
      <c r="G37" s="26"/>
    </row>
  </sheetData>
  <sheetProtection/>
  <mergeCells count="30">
    <mergeCell ref="G1:Q1"/>
    <mergeCell ref="A3:Q3"/>
    <mergeCell ref="A5:B5"/>
    <mergeCell ref="P9:P10"/>
    <mergeCell ref="Q9:Q10"/>
    <mergeCell ref="A8:A10"/>
    <mergeCell ref="B8:B10"/>
    <mergeCell ref="C8:C10"/>
    <mergeCell ref="C5:Q5"/>
    <mergeCell ref="M9:N9"/>
    <mergeCell ref="J8:N8"/>
    <mergeCell ref="O8:Q8"/>
    <mergeCell ref="O9:O10"/>
    <mergeCell ref="L9:L10"/>
    <mergeCell ref="B24:B26"/>
    <mergeCell ref="F9:F10"/>
    <mergeCell ref="J9:J10"/>
    <mergeCell ref="K9:K10"/>
    <mergeCell ref="B12:B14"/>
    <mergeCell ref="B16:B18"/>
    <mergeCell ref="B20:B22"/>
    <mergeCell ref="E35:F35"/>
    <mergeCell ref="D8:I8"/>
    <mergeCell ref="D9:D10"/>
    <mergeCell ref="E34:F34"/>
    <mergeCell ref="E32:F32"/>
    <mergeCell ref="G9:G10"/>
    <mergeCell ref="H9:I9"/>
    <mergeCell ref="E31:F31"/>
    <mergeCell ref="E9:E10"/>
  </mergeCells>
  <printOptions horizontalCentered="1"/>
  <pageMargins left="0" right="0.1968503937007874" top="1.1811023622047245" bottom="0.5905511811023623" header="0" footer="0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2016-03-11T11:09:06Z</cp:lastPrinted>
  <dcterms:created xsi:type="dcterms:W3CDTF">2006-09-16T00:00:00Z</dcterms:created>
  <dcterms:modified xsi:type="dcterms:W3CDTF">2018-01-17T06:06:05Z</dcterms:modified>
  <cp:category/>
  <cp:version/>
  <cp:contentType/>
  <cp:contentStatus/>
</cp:coreProperties>
</file>