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<sst xmlns="http://schemas.openxmlformats.org/spreadsheetml/2006/main" count="102" uniqueCount="60">
  <si>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</si>
  <si>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</si>
  <si>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</si>
  <si>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</si>
  <si>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</si>
  <si>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</si>
  <si>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</si>
  <si>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</si>
  <si>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</si>
  <si>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</si>
  <si>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</si>
  <si>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</si>
  <si>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</si>
  <si>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</si>
  <si>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</si>
  <si>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</si>
  <si>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</si>
  <si>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</si>
  <si>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</si>
  <si>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</si>
  <si>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</si>
  <si>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</si>
  <si>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</si>
  <si>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</si>
  <si>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</si>
  <si>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</si>
  <si>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</si>
  <si>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</si>
  <si>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</si>
  <si>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</si>
  <si>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</si>
  <si>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</si>
  <si>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</si>
  <si>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</si>
  <si>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</si>
  <si>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</si>
  <si>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</si>
  <si>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</si>
  <si>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</si>
  <si>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</si>
  <si>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</si>
  <si>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</si>
  <si>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</si>
  <si>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</si>
  <si>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</si>
  <si>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</si>
  <si>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</si>
  <si>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</si>
  <si>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</si>
  <si>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</si>
  <si>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</si>
  <si>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</si>
  <si>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</si>
  <si>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</si>
  <si>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</si>
  <si>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</si>
  <si>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Исполнение 2018 года</t>
  </si>
  <si>
    <t>План текущего 2019 года</t>
  </si>
  <si>
    <t>Кировского муниципального района</t>
  </si>
  <si>
    <t>11=9/10/12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</si>
</sst>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4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205" fontId="4" fillId="0" borderId="2" xfId="88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B1">
      <pane xSplit="2" ySplit="8" topLeftCell="D3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4" sqref="K24"/>
    </sheetView>
  </sheetViews>
  <sheetFormatPr defaultColWidth="9.125" defaultRowHeight="12.75"/>
  <cols>
    <col min="1" max="1" width="3.875" style="19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s="3" customFormat="1" ht="15.75" customHeight="1">
      <c r="A3" s="20"/>
      <c r="C3" s="16" t="s">
        <v>52</v>
      </c>
      <c r="D3" s="39" t="s">
        <v>58</v>
      </c>
      <c r="E3" s="39"/>
      <c r="F3" s="39"/>
      <c r="G3" s="39"/>
      <c r="H3" s="4"/>
      <c r="I3" s="4"/>
      <c r="J3" s="4"/>
      <c r="K3" s="2"/>
    </row>
    <row r="4" spans="1:11" s="3" customFormat="1" ht="15.75" customHeight="1">
      <c r="A4" s="20"/>
      <c r="B4" s="3" t="s">
        <v>41</v>
      </c>
      <c r="C4" s="18"/>
      <c r="D4" s="40" t="s">
        <v>53</v>
      </c>
      <c r="E4" s="40"/>
      <c r="F4" s="40"/>
      <c r="G4" s="40"/>
      <c r="H4" s="4"/>
      <c r="I4" s="4"/>
      <c r="J4" s="4"/>
      <c r="K4" s="4"/>
    </row>
    <row r="5" spans="1:12" s="3" customFormat="1" ht="14.25" customHeight="1">
      <c r="A5" s="20"/>
      <c r="C5" s="10"/>
      <c r="D5" s="10"/>
      <c r="E5" s="10"/>
      <c r="F5" s="10"/>
      <c r="G5" s="10"/>
      <c r="H5" s="5"/>
      <c r="I5" s="5"/>
      <c r="L5" s="17" t="s">
        <v>0</v>
      </c>
    </row>
    <row r="6" spans="1:12" ht="15.75" customHeight="1">
      <c r="A6" s="35" t="s">
        <v>25</v>
      </c>
      <c r="B6" s="35" t="s">
        <v>46</v>
      </c>
      <c r="C6" s="37" t="s">
        <v>45</v>
      </c>
      <c r="D6" s="37" t="s">
        <v>56</v>
      </c>
      <c r="E6" s="37"/>
      <c r="F6" s="37"/>
      <c r="G6" s="35" t="s">
        <v>57</v>
      </c>
      <c r="H6" s="35"/>
      <c r="I6" s="35"/>
      <c r="J6" s="35" t="s">
        <v>2</v>
      </c>
      <c r="K6" s="35"/>
      <c r="L6" s="35"/>
    </row>
    <row r="7" spans="1:12" ht="15.75" customHeight="1">
      <c r="A7" s="35"/>
      <c r="B7" s="35"/>
      <c r="C7" s="37"/>
      <c r="D7" s="35" t="s">
        <v>47</v>
      </c>
      <c r="E7" s="35" t="s">
        <v>1</v>
      </c>
      <c r="F7" s="35" t="s">
        <v>40</v>
      </c>
      <c r="G7" s="35" t="s">
        <v>47</v>
      </c>
      <c r="H7" s="35" t="s">
        <v>15</v>
      </c>
      <c r="I7" s="35" t="s">
        <v>3</v>
      </c>
      <c r="J7" s="35" t="s">
        <v>47</v>
      </c>
      <c r="K7" s="35" t="s">
        <v>1</v>
      </c>
      <c r="L7" s="35" t="s">
        <v>4</v>
      </c>
    </row>
    <row r="8" spans="1:12" ht="78" customHeight="1">
      <c r="A8" s="35"/>
      <c r="B8" s="36"/>
      <c r="C8" s="36"/>
      <c r="D8" s="35"/>
      <c r="E8" s="35"/>
      <c r="F8" s="35"/>
      <c r="G8" s="35"/>
      <c r="H8" s="36"/>
      <c r="I8" s="36"/>
      <c r="J8" s="35"/>
      <c r="K8" s="35"/>
      <c r="L8" s="35"/>
    </row>
    <row r="9" spans="1:12" s="25" customFormat="1" ht="11.25" customHeight="1">
      <c r="A9" s="22"/>
      <c r="B9" s="22">
        <v>1</v>
      </c>
      <c r="C9" s="22">
        <v>2</v>
      </c>
      <c r="D9" s="22">
        <v>3</v>
      </c>
      <c r="E9" s="22">
        <v>4</v>
      </c>
      <c r="F9" s="23" t="s">
        <v>48</v>
      </c>
      <c r="G9" s="22">
        <v>6</v>
      </c>
      <c r="H9" s="22">
        <v>7</v>
      </c>
      <c r="I9" s="23" t="s">
        <v>49</v>
      </c>
      <c r="J9" s="24" t="s">
        <v>30</v>
      </c>
      <c r="K9" s="24" t="s">
        <v>31</v>
      </c>
      <c r="L9" s="23" t="s">
        <v>59</v>
      </c>
    </row>
    <row r="10" spans="1:12" ht="67.5" customHeight="1">
      <c r="A10" s="8"/>
      <c r="B10" s="8"/>
      <c r="C10" s="1" t="s">
        <v>54</v>
      </c>
      <c r="D10" s="26">
        <f>D23</f>
        <v>70840.2</v>
      </c>
      <c r="E10" s="33">
        <f>E23</f>
        <v>212.5</v>
      </c>
      <c r="F10" s="27">
        <f>D10/E10/12</f>
        <v>27.780470588235293</v>
      </c>
      <c r="G10" s="26">
        <f>G23</f>
        <v>77289.26</v>
      </c>
      <c r="H10" s="26">
        <f>H23</f>
        <v>247.32999999999998</v>
      </c>
      <c r="I10" s="27">
        <f>G10/H10/12</f>
        <v>26.041206754808016</v>
      </c>
      <c r="J10" s="26">
        <f>J23</f>
        <v>74095.858</v>
      </c>
      <c r="K10" s="26">
        <f>K23</f>
        <v>235.14999999999998</v>
      </c>
      <c r="L10" s="27">
        <f>J10/K10/12</f>
        <v>26.258366291019914</v>
      </c>
    </row>
    <row r="11" spans="1:12" ht="15.75" customHeight="1">
      <c r="A11" s="7" t="s">
        <v>7</v>
      </c>
      <c r="B11" s="11" t="s">
        <v>5</v>
      </c>
      <c r="C11" s="12" t="s">
        <v>42</v>
      </c>
      <c r="D11" s="29">
        <f>44565.4</f>
        <v>44565.4</v>
      </c>
      <c r="E11" s="31">
        <v>116</v>
      </c>
      <c r="F11" s="28">
        <f>D11/E11/12</f>
        <v>32.01537356321839</v>
      </c>
      <c r="G11" s="29">
        <v>47472.549</v>
      </c>
      <c r="H11" s="29">
        <v>130.05</v>
      </c>
      <c r="I11" s="28">
        <f>G11/H11/12</f>
        <v>30.41942137639369</v>
      </c>
      <c r="J11" s="29">
        <v>45409.415</v>
      </c>
      <c r="K11" s="29">
        <v>125.75</v>
      </c>
      <c r="L11" s="27">
        <f aca="true" t="shared" si="0" ref="L11:L37">J11/K11/12</f>
        <v>30.092388999337313</v>
      </c>
    </row>
    <row r="12" spans="1:12" ht="15.75" customHeight="1">
      <c r="A12" s="7" t="s">
        <v>8</v>
      </c>
      <c r="B12" s="6" t="s">
        <v>23</v>
      </c>
      <c r="C12" s="13" t="s">
        <v>24</v>
      </c>
      <c r="D12" s="29">
        <v>1172.1</v>
      </c>
      <c r="E12" s="31">
        <v>6</v>
      </c>
      <c r="F12" s="28">
        <f aca="true" t="shared" si="1" ref="F12:F22">D12/E12/12</f>
        <v>16.279166666666665</v>
      </c>
      <c r="G12" s="29">
        <v>1284.303</v>
      </c>
      <c r="H12" s="29">
        <v>6</v>
      </c>
      <c r="I12" s="28">
        <f aca="true" t="shared" si="2" ref="I12:I22">G12/H12/12</f>
        <v>17.83754166666667</v>
      </c>
      <c r="J12" s="29">
        <v>1284.303</v>
      </c>
      <c r="K12" s="29">
        <v>5</v>
      </c>
      <c r="L12" s="27">
        <f t="shared" si="0"/>
        <v>21.405050000000003</v>
      </c>
    </row>
    <row r="13" spans="1:12" s="3" customFormat="1" ht="15.75" customHeight="1">
      <c r="A13" s="7" t="s">
        <v>9</v>
      </c>
      <c r="B13" s="11" t="s">
        <v>6</v>
      </c>
      <c r="C13" s="12" t="s">
        <v>43</v>
      </c>
      <c r="D13" s="29"/>
      <c r="E13" s="31"/>
      <c r="F13" s="28" t="e">
        <f t="shared" si="1"/>
        <v>#DIV/0!</v>
      </c>
      <c r="G13" s="29"/>
      <c r="H13" s="29"/>
      <c r="I13" s="28" t="e">
        <f t="shared" si="2"/>
        <v>#DIV/0!</v>
      </c>
      <c r="J13" s="29"/>
      <c r="K13" s="29"/>
      <c r="L13" s="27" t="e">
        <f t="shared" si="0"/>
        <v>#DIV/0!</v>
      </c>
    </row>
    <row r="14" spans="1:12" s="3" customFormat="1" ht="15.75" customHeight="1">
      <c r="A14" s="7" t="s">
        <v>12</v>
      </c>
      <c r="B14" s="7" t="s">
        <v>16</v>
      </c>
      <c r="C14" s="12" t="s">
        <v>17</v>
      </c>
      <c r="D14" s="29"/>
      <c r="E14" s="31"/>
      <c r="F14" s="28" t="e">
        <f t="shared" si="1"/>
        <v>#DIV/0!</v>
      </c>
      <c r="G14" s="29"/>
      <c r="H14" s="29"/>
      <c r="I14" s="28" t="e">
        <f t="shared" si="2"/>
        <v>#DIV/0!</v>
      </c>
      <c r="J14" s="29"/>
      <c r="K14" s="29"/>
      <c r="L14" s="27" t="e">
        <f t="shared" si="0"/>
        <v>#DIV/0!</v>
      </c>
    </row>
    <row r="15" spans="1:12" s="3" customFormat="1" ht="15.75" customHeight="1">
      <c r="A15" s="7" t="s">
        <v>13</v>
      </c>
      <c r="B15" s="7" t="s">
        <v>26</v>
      </c>
      <c r="C15" s="12" t="s">
        <v>27</v>
      </c>
      <c r="D15" s="29">
        <v>1982.7</v>
      </c>
      <c r="E15" s="31">
        <v>5.5</v>
      </c>
      <c r="F15" s="28">
        <f t="shared" si="1"/>
        <v>30.040909090909093</v>
      </c>
      <c r="G15" s="29">
        <v>1958.229</v>
      </c>
      <c r="H15" s="29">
        <v>6</v>
      </c>
      <c r="I15" s="28">
        <f t="shared" si="2"/>
        <v>27.197625000000002</v>
      </c>
      <c r="J15" s="29">
        <v>1872.265</v>
      </c>
      <c r="K15" s="29">
        <v>5</v>
      </c>
      <c r="L15" s="27">
        <f t="shared" si="0"/>
        <v>31.20441666666667</v>
      </c>
    </row>
    <row r="16" spans="1:12" s="3" customFormat="1" ht="15.75" customHeight="1">
      <c r="A16" s="7" t="s">
        <v>20</v>
      </c>
      <c r="B16" s="7" t="s">
        <v>18</v>
      </c>
      <c r="C16" s="12" t="s">
        <v>19</v>
      </c>
      <c r="D16" s="29"/>
      <c r="E16" s="31"/>
      <c r="F16" s="28" t="e">
        <f t="shared" si="1"/>
        <v>#DIV/0!</v>
      </c>
      <c r="G16" s="29"/>
      <c r="H16" s="29"/>
      <c r="I16" s="28" t="e">
        <f t="shared" si="2"/>
        <v>#DIV/0!</v>
      </c>
      <c r="J16" s="29"/>
      <c r="K16" s="29"/>
      <c r="L16" s="27" t="e">
        <f t="shared" si="0"/>
        <v>#DIV/0!</v>
      </c>
    </row>
    <row r="17" spans="1:12" ht="15.75" customHeight="1">
      <c r="A17" s="7" t="s">
        <v>28</v>
      </c>
      <c r="B17" s="7" t="s">
        <v>10</v>
      </c>
      <c r="C17" s="12" t="s">
        <v>44</v>
      </c>
      <c r="D17" s="29">
        <v>18803</v>
      </c>
      <c r="E17" s="31">
        <v>57</v>
      </c>
      <c r="F17" s="28">
        <f t="shared" si="1"/>
        <v>27.48976608187135</v>
      </c>
      <c r="G17" s="29">
        <v>21788.442</v>
      </c>
      <c r="H17" s="29">
        <v>80.7</v>
      </c>
      <c r="I17" s="28">
        <f t="shared" si="2"/>
        <v>22.49942379182156</v>
      </c>
      <c r="J17" s="29">
        <v>20757.421</v>
      </c>
      <c r="K17" s="31">
        <v>74.7</v>
      </c>
      <c r="L17" s="27">
        <f t="shared" si="0"/>
        <v>23.156426818384645</v>
      </c>
    </row>
    <row r="18" spans="1:12" ht="15.75" customHeight="1">
      <c r="A18" s="6" t="s">
        <v>29</v>
      </c>
      <c r="B18" s="7" t="s">
        <v>11</v>
      </c>
      <c r="C18" s="12" t="s">
        <v>38</v>
      </c>
      <c r="D18" s="32">
        <v>4317</v>
      </c>
      <c r="E18" s="31">
        <v>28</v>
      </c>
      <c r="F18" s="28">
        <f t="shared" si="1"/>
        <v>12.848214285714285</v>
      </c>
      <c r="G18" s="29">
        <v>4785.737</v>
      </c>
      <c r="H18" s="29">
        <v>24.58</v>
      </c>
      <c r="I18" s="28">
        <f t="shared" si="2"/>
        <v>16.225037293192297</v>
      </c>
      <c r="J18" s="29">
        <v>4772.454</v>
      </c>
      <c r="K18" s="31">
        <v>24.7</v>
      </c>
      <c r="L18" s="27">
        <f t="shared" si="0"/>
        <v>16.101396761133604</v>
      </c>
    </row>
    <row r="19" spans="1:12" ht="15.75" customHeight="1">
      <c r="A19" s="6" t="s">
        <v>30</v>
      </c>
      <c r="B19" s="7" t="s">
        <v>14</v>
      </c>
      <c r="C19" s="12" t="s">
        <v>39</v>
      </c>
      <c r="D19" s="32"/>
      <c r="E19" s="31"/>
      <c r="F19" s="28" t="e">
        <f t="shared" si="1"/>
        <v>#DIV/0!</v>
      </c>
      <c r="G19" s="29"/>
      <c r="H19" s="29"/>
      <c r="I19" s="28" t="e">
        <f t="shared" si="2"/>
        <v>#DIV/0!</v>
      </c>
      <c r="J19" s="29"/>
      <c r="K19" s="29"/>
      <c r="L19" s="27" t="e">
        <f t="shared" si="0"/>
        <v>#DIV/0!</v>
      </c>
    </row>
    <row r="20" spans="1:12" ht="15.75" customHeight="1">
      <c r="A20" s="7" t="s">
        <v>31</v>
      </c>
      <c r="B20" s="7" t="s">
        <v>21</v>
      </c>
      <c r="C20" s="14" t="s">
        <v>22</v>
      </c>
      <c r="D20" s="29"/>
      <c r="E20" s="31"/>
      <c r="F20" s="28" t="e">
        <f t="shared" si="1"/>
        <v>#DIV/0!</v>
      </c>
      <c r="G20" s="29"/>
      <c r="H20" s="29"/>
      <c r="I20" s="28" t="e">
        <f t="shared" si="2"/>
        <v>#DIV/0!</v>
      </c>
      <c r="J20" s="29"/>
      <c r="K20" s="29"/>
      <c r="L20" s="27" t="e">
        <f t="shared" si="0"/>
        <v>#DIV/0!</v>
      </c>
    </row>
    <row r="21" spans="1:12" ht="15.75" customHeight="1">
      <c r="A21" s="7" t="s">
        <v>34</v>
      </c>
      <c r="B21" s="7" t="s">
        <v>33</v>
      </c>
      <c r="C21" s="12" t="s">
        <v>32</v>
      </c>
      <c r="D21" s="29"/>
      <c r="E21" s="31"/>
      <c r="F21" s="28" t="e">
        <f t="shared" si="1"/>
        <v>#DIV/0!</v>
      </c>
      <c r="G21" s="29"/>
      <c r="H21" s="29"/>
      <c r="I21" s="28" t="e">
        <f t="shared" si="2"/>
        <v>#DIV/0!</v>
      </c>
      <c r="J21" s="29"/>
      <c r="K21" s="29"/>
      <c r="L21" s="27" t="e">
        <f t="shared" si="0"/>
        <v>#DIV/0!</v>
      </c>
    </row>
    <row r="22" spans="1:12" ht="15.75" customHeight="1">
      <c r="A22" s="7" t="s">
        <v>36</v>
      </c>
      <c r="B22" s="7" t="s">
        <v>35</v>
      </c>
      <c r="C22" s="12" t="s">
        <v>37</v>
      </c>
      <c r="D22" s="29"/>
      <c r="E22" s="31"/>
      <c r="F22" s="28" t="e">
        <f t="shared" si="1"/>
        <v>#DIV/0!</v>
      </c>
      <c r="G22" s="29"/>
      <c r="H22" s="29"/>
      <c r="I22" s="28" t="e">
        <f t="shared" si="2"/>
        <v>#DIV/0!</v>
      </c>
      <c r="J22" s="29"/>
      <c r="K22" s="29"/>
      <c r="L22" s="27" t="e">
        <f t="shared" si="0"/>
        <v>#DIV/0!</v>
      </c>
    </row>
    <row r="23" spans="1:12" ht="15.75" customHeight="1">
      <c r="A23" s="21">
        <v>13</v>
      </c>
      <c r="B23" s="15"/>
      <c r="C23" s="1" t="s">
        <v>55</v>
      </c>
      <c r="D23" s="30">
        <f>SUM(D11:D22)</f>
        <v>70840.2</v>
      </c>
      <c r="E23" s="34">
        <f>SUM(E11:E22)</f>
        <v>212.5</v>
      </c>
      <c r="F23" s="27">
        <f>D23/E23/12</f>
        <v>27.780470588235293</v>
      </c>
      <c r="G23" s="30">
        <f>SUM(G11:G22)</f>
        <v>77289.26</v>
      </c>
      <c r="H23" s="30">
        <f>SUM(H11:H22)</f>
        <v>247.32999999999998</v>
      </c>
      <c r="I23" s="27">
        <f>G23/H23/12</f>
        <v>26.041206754808016</v>
      </c>
      <c r="J23" s="30">
        <f>SUM(J11:J22)</f>
        <v>74095.858</v>
      </c>
      <c r="K23" s="30">
        <f>SUM(K11:K22)</f>
        <v>235.14999999999998</v>
      </c>
      <c r="L23" s="27">
        <f t="shared" si="0"/>
        <v>26.258366291019914</v>
      </c>
    </row>
    <row r="24" spans="1:12" ht="41.25" customHeight="1">
      <c r="A24" s="8"/>
      <c r="B24" s="8"/>
      <c r="C24" s="1" t="s">
        <v>50</v>
      </c>
      <c r="D24" s="26">
        <f>D37</f>
        <v>229399.6</v>
      </c>
      <c r="E24" s="33">
        <f>E37</f>
        <v>778</v>
      </c>
      <c r="F24" s="28">
        <f aca="true" t="shared" si="3" ref="F24:F37">D24/E24/12</f>
        <v>24.57150814053128</v>
      </c>
      <c r="G24" s="26">
        <f>G37</f>
        <v>242467.182</v>
      </c>
      <c r="H24" s="26">
        <f>H37</f>
        <v>757.6800000000001</v>
      </c>
      <c r="I24" s="28">
        <f aca="true" t="shared" si="4" ref="I24:I37">G24/H24/12</f>
        <v>26.667720541653466</v>
      </c>
      <c r="J24" s="26">
        <f>J37</f>
        <v>234106.627</v>
      </c>
      <c r="K24" s="26">
        <f>K37</f>
        <v>624.3</v>
      </c>
      <c r="L24" s="27">
        <f t="shared" si="0"/>
        <v>31.24921605531529</v>
      </c>
    </row>
    <row r="25" spans="1:12" ht="15.75" customHeight="1">
      <c r="A25" s="7" t="s">
        <v>7</v>
      </c>
      <c r="B25" s="11" t="s">
        <v>5</v>
      </c>
      <c r="C25" s="12" t="s">
        <v>42</v>
      </c>
      <c r="D25" s="29">
        <v>3664.1</v>
      </c>
      <c r="E25" s="31">
        <v>11</v>
      </c>
      <c r="F25" s="28">
        <f t="shared" si="3"/>
        <v>27.75833333333333</v>
      </c>
      <c r="G25" s="29"/>
      <c r="H25" s="29"/>
      <c r="I25" s="28" t="e">
        <f t="shared" si="4"/>
        <v>#DIV/0!</v>
      </c>
      <c r="J25" s="29"/>
      <c r="K25" s="29"/>
      <c r="L25" s="27" t="e">
        <f t="shared" si="0"/>
        <v>#DIV/0!</v>
      </c>
    </row>
    <row r="26" spans="1:12" ht="15.75" customHeight="1">
      <c r="A26" s="7" t="s">
        <v>8</v>
      </c>
      <c r="B26" s="6" t="s">
        <v>23</v>
      </c>
      <c r="C26" s="13" t="s">
        <v>24</v>
      </c>
      <c r="D26" s="29"/>
      <c r="E26" s="31"/>
      <c r="F26" s="28" t="e">
        <f t="shared" si="3"/>
        <v>#DIV/0!</v>
      </c>
      <c r="G26" s="29"/>
      <c r="H26" s="29"/>
      <c r="I26" s="28" t="e">
        <f t="shared" si="4"/>
        <v>#DIV/0!</v>
      </c>
      <c r="J26" s="29"/>
      <c r="K26" s="29"/>
      <c r="L26" s="27" t="e">
        <f t="shared" si="0"/>
        <v>#DIV/0!</v>
      </c>
    </row>
    <row r="27" spans="1:12" s="3" customFormat="1" ht="15.75" customHeight="1">
      <c r="A27" s="7" t="s">
        <v>9</v>
      </c>
      <c r="B27" s="11" t="s">
        <v>6</v>
      </c>
      <c r="C27" s="12" t="s">
        <v>43</v>
      </c>
      <c r="D27" s="29"/>
      <c r="E27" s="31"/>
      <c r="F27" s="28" t="e">
        <f t="shared" si="3"/>
        <v>#DIV/0!</v>
      </c>
      <c r="G27" s="29"/>
      <c r="H27" s="29"/>
      <c r="I27" s="28" t="e">
        <f t="shared" si="4"/>
        <v>#DIV/0!</v>
      </c>
      <c r="J27" s="29"/>
      <c r="K27" s="29"/>
      <c r="L27" s="27" t="e">
        <f t="shared" si="0"/>
        <v>#DIV/0!</v>
      </c>
    </row>
    <row r="28" spans="1:12" s="3" customFormat="1" ht="15.75" customHeight="1">
      <c r="A28" s="7" t="s">
        <v>12</v>
      </c>
      <c r="B28" s="7" t="s">
        <v>16</v>
      </c>
      <c r="C28" s="12" t="s">
        <v>17</v>
      </c>
      <c r="D28" s="29"/>
      <c r="E28" s="31"/>
      <c r="F28" s="28" t="e">
        <f t="shared" si="3"/>
        <v>#DIV/0!</v>
      </c>
      <c r="G28" s="29"/>
      <c r="H28" s="29"/>
      <c r="I28" s="28" t="e">
        <f t="shared" si="4"/>
        <v>#DIV/0!</v>
      </c>
      <c r="J28" s="29"/>
      <c r="K28" s="29"/>
      <c r="L28" s="27" t="e">
        <f t="shared" si="0"/>
        <v>#DIV/0!</v>
      </c>
    </row>
    <row r="29" spans="1:12" s="3" customFormat="1" ht="15.75" customHeight="1">
      <c r="A29" s="7" t="s">
        <v>13</v>
      </c>
      <c r="B29" s="7" t="s">
        <v>26</v>
      </c>
      <c r="C29" s="12" t="s">
        <v>27</v>
      </c>
      <c r="D29" s="29"/>
      <c r="E29" s="31"/>
      <c r="F29" s="28" t="e">
        <f t="shared" si="3"/>
        <v>#DIV/0!</v>
      </c>
      <c r="G29" s="29"/>
      <c r="H29" s="29"/>
      <c r="I29" s="28" t="e">
        <f t="shared" si="4"/>
        <v>#DIV/0!</v>
      </c>
      <c r="J29" s="29"/>
      <c r="K29" s="29"/>
      <c r="L29" s="27" t="e">
        <f t="shared" si="0"/>
        <v>#DIV/0!</v>
      </c>
    </row>
    <row r="30" spans="1:12" s="3" customFormat="1" ht="15.75" customHeight="1">
      <c r="A30" s="7" t="s">
        <v>20</v>
      </c>
      <c r="B30" s="7" t="s">
        <v>18</v>
      </c>
      <c r="C30" s="12" t="s">
        <v>19</v>
      </c>
      <c r="D30" s="29"/>
      <c r="E30" s="31"/>
      <c r="F30" s="28" t="e">
        <f t="shared" si="3"/>
        <v>#DIV/0!</v>
      </c>
      <c r="G30" s="29"/>
      <c r="H30" s="29"/>
      <c r="I30" s="28" t="e">
        <f t="shared" si="4"/>
        <v>#DIV/0!</v>
      </c>
      <c r="J30" s="29"/>
      <c r="K30" s="29"/>
      <c r="L30" s="27" t="e">
        <f t="shared" si="0"/>
        <v>#DIV/0!</v>
      </c>
    </row>
    <row r="31" spans="1:12" ht="15.75" customHeight="1">
      <c r="A31" s="7" t="s">
        <v>28</v>
      </c>
      <c r="B31" s="7" t="s">
        <v>10</v>
      </c>
      <c r="C31" s="12" t="s">
        <v>44</v>
      </c>
      <c r="D31" s="29">
        <v>212239.1</v>
      </c>
      <c r="E31" s="31">
        <v>735</v>
      </c>
      <c r="F31" s="28">
        <f t="shared" si="3"/>
        <v>24.063390022675737</v>
      </c>
      <c r="G31" s="29">
        <v>235890.579</v>
      </c>
      <c r="H31" s="29">
        <v>732.99</v>
      </c>
      <c r="I31" s="28">
        <f t="shared" si="4"/>
        <v>26.81830345570881</v>
      </c>
      <c r="J31" s="29">
        <v>227672.119</v>
      </c>
      <c r="K31" s="29">
        <v>602.3</v>
      </c>
      <c r="L31" s="27">
        <f t="shared" si="0"/>
        <v>31.500376196801156</v>
      </c>
    </row>
    <row r="32" spans="1:12" ht="15.75" customHeight="1">
      <c r="A32" s="6" t="s">
        <v>29</v>
      </c>
      <c r="B32" s="7" t="s">
        <v>11</v>
      </c>
      <c r="C32" s="12" t="s">
        <v>38</v>
      </c>
      <c r="D32" s="29">
        <v>13496.4</v>
      </c>
      <c r="E32" s="31">
        <v>32</v>
      </c>
      <c r="F32" s="28">
        <f t="shared" si="3"/>
        <v>35.146875</v>
      </c>
      <c r="G32" s="29">
        <v>6576.603</v>
      </c>
      <c r="H32" s="29">
        <v>24.69</v>
      </c>
      <c r="I32" s="28">
        <f t="shared" si="4"/>
        <v>22.197255974078573</v>
      </c>
      <c r="J32" s="29">
        <v>6434.508</v>
      </c>
      <c r="K32" s="29">
        <v>22</v>
      </c>
      <c r="L32" s="27">
        <f t="shared" si="0"/>
        <v>24.373136363636362</v>
      </c>
    </row>
    <row r="33" spans="1:12" ht="15.75" customHeight="1">
      <c r="A33" s="6" t="s">
        <v>30</v>
      </c>
      <c r="B33" s="7" t="s">
        <v>14</v>
      </c>
      <c r="C33" s="12" t="s">
        <v>39</v>
      </c>
      <c r="D33" s="29"/>
      <c r="E33" s="31"/>
      <c r="F33" s="28" t="e">
        <f t="shared" si="3"/>
        <v>#DIV/0!</v>
      </c>
      <c r="G33" s="29"/>
      <c r="H33" s="29"/>
      <c r="I33" s="28" t="e">
        <f t="shared" si="4"/>
        <v>#DIV/0!</v>
      </c>
      <c r="J33" s="29"/>
      <c r="K33" s="29"/>
      <c r="L33" s="27" t="e">
        <f t="shared" si="0"/>
        <v>#DIV/0!</v>
      </c>
    </row>
    <row r="34" spans="1:12" ht="15.75" customHeight="1">
      <c r="A34" s="7" t="s">
        <v>31</v>
      </c>
      <c r="B34" s="7" t="s">
        <v>21</v>
      </c>
      <c r="C34" s="14" t="s">
        <v>22</v>
      </c>
      <c r="D34" s="29"/>
      <c r="E34" s="31"/>
      <c r="F34" s="28" t="e">
        <f t="shared" si="3"/>
        <v>#DIV/0!</v>
      </c>
      <c r="G34" s="29"/>
      <c r="H34" s="29"/>
      <c r="I34" s="28" t="e">
        <f t="shared" si="4"/>
        <v>#DIV/0!</v>
      </c>
      <c r="J34" s="29"/>
      <c r="K34" s="29"/>
      <c r="L34" s="27" t="e">
        <f t="shared" si="0"/>
        <v>#DIV/0!</v>
      </c>
    </row>
    <row r="35" spans="1:12" ht="15.75" customHeight="1">
      <c r="A35" s="7" t="s">
        <v>34</v>
      </c>
      <c r="B35" s="7" t="s">
        <v>33</v>
      </c>
      <c r="C35" s="12" t="s">
        <v>32</v>
      </c>
      <c r="D35" s="29"/>
      <c r="E35" s="31"/>
      <c r="F35" s="28" t="e">
        <f t="shared" si="3"/>
        <v>#DIV/0!</v>
      </c>
      <c r="G35" s="29"/>
      <c r="H35" s="29"/>
      <c r="I35" s="28" t="e">
        <f t="shared" si="4"/>
        <v>#DIV/0!</v>
      </c>
      <c r="J35" s="29"/>
      <c r="K35" s="29"/>
      <c r="L35" s="27" t="e">
        <f t="shared" si="0"/>
        <v>#DIV/0!</v>
      </c>
    </row>
    <row r="36" spans="1:12" ht="15.75" customHeight="1">
      <c r="A36" s="7" t="s">
        <v>36</v>
      </c>
      <c r="B36" s="7" t="s">
        <v>35</v>
      </c>
      <c r="C36" s="12" t="s">
        <v>37</v>
      </c>
      <c r="D36" s="29"/>
      <c r="E36" s="31"/>
      <c r="F36" s="28" t="e">
        <f t="shared" si="3"/>
        <v>#DIV/0!</v>
      </c>
      <c r="G36" s="29"/>
      <c r="H36" s="29"/>
      <c r="I36" s="28" t="e">
        <f t="shared" si="4"/>
        <v>#DIV/0!</v>
      </c>
      <c r="J36" s="29"/>
      <c r="K36" s="29"/>
      <c r="L36" s="27" t="e">
        <f t="shared" si="0"/>
        <v>#DIV/0!</v>
      </c>
    </row>
    <row r="37" spans="1:12" ht="15.75" customHeight="1">
      <c r="A37" s="21">
        <v>13</v>
      </c>
      <c r="B37" s="15"/>
      <c r="C37" s="1" t="s">
        <v>55</v>
      </c>
      <c r="D37" s="30">
        <f>SUM(D25:D36)</f>
        <v>229399.6</v>
      </c>
      <c r="E37" s="34">
        <f>SUM(E25:E36)</f>
        <v>778</v>
      </c>
      <c r="F37" s="27">
        <f t="shared" si="3"/>
        <v>24.57150814053128</v>
      </c>
      <c r="G37" s="30">
        <f>SUM(G25:G36)</f>
        <v>242467.182</v>
      </c>
      <c r="H37" s="30">
        <f>SUM(H25:H36)</f>
        <v>757.6800000000001</v>
      </c>
      <c r="I37" s="27">
        <f t="shared" si="4"/>
        <v>26.667720541653466</v>
      </c>
      <c r="J37" s="30">
        <f>SUM(J25:J36)</f>
        <v>234106.627</v>
      </c>
      <c r="K37" s="30">
        <f>SUM(K25:K36)</f>
        <v>624.3</v>
      </c>
      <c r="L37" s="27">
        <f t="shared" si="0"/>
        <v>31.24921605531529</v>
      </c>
    </row>
    <row r="38" ht="14.25" customHeight="1"/>
    <row r="40" spans="8:9" ht="12">
      <c r="H40" s="9"/>
      <c r="I40" s="9"/>
    </row>
    <row r="41" spans="8:9" ht="12">
      <c r="H41" s="9"/>
      <c r="I41" s="9"/>
    </row>
    <row r="42" spans="8:9" ht="12">
      <c r="H42" s="9"/>
      <c r="I42" s="9"/>
    </row>
  </sheetData>
  <sheetProtection/>
  <mergeCells count="18"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6:A8"/>
    <mergeCell ref="B6:B8"/>
    <mergeCell ref="C6:C8"/>
    <mergeCell ref="D6:F6"/>
    <mergeCell ref="G6:I6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2020-01-22T04:33:22Z</cp:lastPrinted>
  <dcterms:created xsi:type="dcterms:W3CDTF">2005-12-01T09:08:25Z</dcterms:created>
  <dcterms:modified xsi:type="dcterms:W3CDTF">2020-01-22T04:33:53Z</dcterms:modified>
  <cp:category/>
  <cp:version/>
  <cp:contentType/>
  <cp:contentStatus/>
</cp:coreProperties>
</file>